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69" i="1" l="1"/>
  <c r="I369" i="1"/>
  <c r="H369" i="1"/>
  <c r="G369" i="1"/>
  <c r="F369" i="1"/>
  <c r="J368" i="1"/>
  <c r="I368" i="1"/>
  <c r="H368" i="1"/>
  <c r="G368" i="1"/>
  <c r="F368" i="1"/>
  <c r="J367" i="1"/>
  <c r="I367" i="1"/>
  <c r="H367" i="1"/>
  <c r="G367" i="1"/>
  <c r="F367" i="1"/>
  <c r="J366" i="1"/>
  <c r="I366" i="1"/>
  <c r="H366" i="1"/>
  <c r="G366" i="1"/>
  <c r="F366" i="1"/>
  <c r="J365" i="1"/>
  <c r="I365" i="1"/>
  <c r="H365" i="1"/>
  <c r="G365" i="1"/>
  <c r="F365" i="1"/>
  <c r="J364" i="1"/>
  <c r="I364" i="1"/>
  <c r="H364" i="1"/>
  <c r="G364" i="1"/>
  <c r="F364" i="1"/>
  <c r="J363" i="1"/>
  <c r="I363" i="1"/>
  <c r="H363" i="1"/>
  <c r="G363" i="1"/>
  <c r="F363" i="1"/>
  <c r="J362" i="1"/>
  <c r="I362" i="1"/>
  <c r="H362" i="1"/>
  <c r="G362" i="1"/>
  <c r="F362" i="1"/>
  <c r="J361" i="1"/>
  <c r="I361" i="1"/>
  <c r="H361" i="1"/>
  <c r="G361" i="1"/>
  <c r="F361" i="1"/>
  <c r="J360" i="1"/>
  <c r="I360" i="1"/>
  <c r="H360" i="1"/>
  <c r="G360" i="1"/>
  <c r="F360" i="1"/>
  <c r="J359" i="1"/>
  <c r="I359" i="1"/>
  <c r="H359" i="1"/>
  <c r="G359" i="1"/>
  <c r="F359" i="1"/>
  <c r="J358" i="1"/>
  <c r="I358" i="1"/>
  <c r="H358" i="1"/>
  <c r="G358" i="1"/>
  <c r="F358" i="1"/>
  <c r="J357" i="1"/>
  <c r="I357" i="1"/>
  <c r="H357" i="1"/>
  <c r="G357" i="1"/>
  <c r="F357" i="1"/>
  <c r="J356" i="1"/>
  <c r="I356" i="1"/>
  <c r="H356" i="1"/>
  <c r="G356" i="1"/>
  <c r="F356" i="1"/>
  <c r="J355" i="1"/>
  <c r="I355" i="1"/>
  <c r="H355" i="1"/>
  <c r="G355" i="1"/>
  <c r="F355" i="1"/>
  <c r="J354" i="1"/>
  <c r="I354" i="1"/>
  <c r="H354" i="1"/>
  <c r="G354" i="1"/>
  <c r="F354" i="1"/>
  <c r="J353" i="1"/>
  <c r="I353" i="1"/>
  <c r="H353" i="1"/>
  <c r="G353" i="1"/>
  <c r="F353" i="1"/>
  <c r="J352" i="1"/>
  <c r="I352" i="1"/>
  <c r="H352" i="1"/>
  <c r="G352" i="1"/>
  <c r="F352" i="1"/>
  <c r="J351" i="1"/>
  <c r="I351" i="1"/>
  <c r="H351" i="1"/>
  <c r="G351" i="1"/>
  <c r="F351" i="1"/>
  <c r="J350" i="1"/>
  <c r="I350" i="1"/>
  <c r="H350" i="1"/>
  <c r="G350" i="1"/>
  <c r="F350" i="1"/>
  <c r="J349" i="1"/>
  <c r="I349" i="1"/>
  <c r="H349" i="1"/>
  <c r="G349" i="1"/>
  <c r="F349" i="1"/>
  <c r="J348" i="1"/>
  <c r="I348" i="1"/>
  <c r="H348" i="1"/>
  <c r="G348" i="1"/>
  <c r="F348" i="1"/>
  <c r="J347" i="1"/>
  <c r="I347" i="1"/>
  <c r="H347" i="1"/>
  <c r="G347" i="1"/>
  <c r="F347" i="1"/>
  <c r="J346" i="1"/>
  <c r="I346" i="1"/>
  <c r="H346" i="1"/>
  <c r="G346" i="1"/>
  <c r="F346" i="1"/>
  <c r="J345" i="1"/>
  <c r="I345" i="1"/>
  <c r="H345" i="1"/>
  <c r="G345" i="1"/>
  <c r="F345" i="1"/>
  <c r="J344" i="1"/>
  <c r="I344" i="1"/>
  <c r="H344" i="1"/>
  <c r="G344" i="1"/>
  <c r="F344" i="1"/>
  <c r="J343" i="1"/>
  <c r="I343" i="1"/>
  <c r="H343" i="1"/>
  <c r="G343" i="1"/>
  <c r="F343" i="1"/>
  <c r="J342" i="1"/>
  <c r="I342" i="1"/>
  <c r="H342" i="1"/>
  <c r="G342" i="1"/>
  <c r="F342" i="1"/>
  <c r="J341" i="1"/>
  <c r="I341" i="1"/>
  <c r="H341" i="1"/>
  <c r="G341" i="1"/>
  <c r="F341" i="1"/>
  <c r="J340" i="1"/>
  <c r="I340" i="1"/>
  <c r="H340" i="1"/>
  <c r="G340" i="1"/>
  <c r="F340" i="1"/>
  <c r="J339" i="1"/>
  <c r="I339" i="1"/>
  <c r="H339" i="1"/>
  <c r="G339" i="1"/>
  <c r="F339" i="1"/>
  <c r="J338" i="1"/>
  <c r="I338" i="1"/>
  <c r="H338" i="1"/>
  <c r="G338" i="1"/>
  <c r="F338" i="1"/>
  <c r="J337" i="1"/>
  <c r="I337" i="1"/>
  <c r="H337" i="1"/>
  <c r="G337" i="1"/>
  <c r="F337" i="1"/>
  <c r="J336" i="1"/>
  <c r="I336" i="1"/>
  <c r="H336" i="1"/>
  <c r="G336" i="1"/>
  <c r="F336" i="1"/>
  <c r="J335" i="1"/>
  <c r="I335" i="1"/>
  <c r="H335" i="1"/>
  <c r="G335" i="1"/>
  <c r="F335" i="1"/>
  <c r="J334" i="1"/>
  <c r="I334" i="1"/>
  <c r="H334" i="1"/>
  <c r="G334" i="1"/>
  <c r="F334" i="1"/>
  <c r="J333" i="1"/>
  <c r="I333" i="1"/>
  <c r="H333" i="1"/>
  <c r="G333" i="1"/>
  <c r="F333" i="1"/>
  <c r="J332" i="1"/>
  <c r="I332" i="1"/>
  <c r="H332" i="1"/>
  <c r="G332" i="1"/>
  <c r="F332" i="1"/>
  <c r="J331" i="1"/>
  <c r="I331" i="1"/>
  <c r="H331" i="1"/>
  <c r="G331" i="1"/>
  <c r="F331" i="1"/>
  <c r="J330" i="1"/>
  <c r="I330" i="1"/>
  <c r="H330" i="1"/>
  <c r="G330" i="1"/>
  <c r="F330" i="1"/>
  <c r="J329" i="1"/>
  <c r="I329" i="1"/>
  <c r="H329" i="1"/>
  <c r="G329" i="1"/>
  <c r="F329" i="1"/>
  <c r="J328" i="1"/>
  <c r="I328" i="1"/>
  <c r="H328" i="1"/>
  <c r="G328" i="1"/>
  <c r="F328" i="1"/>
  <c r="J327" i="1"/>
  <c r="I327" i="1"/>
  <c r="H327" i="1"/>
  <c r="G327" i="1"/>
  <c r="F327" i="1"/>
  <c r="J326" i="1"/>
  <c r="I326" i="1"/>
  <c r="H326" i="1"/>
  <c r="G326" i="1"/>
  <c r="F326" i="1"/>
  <c r="J325" i="1"/>
  <c r="I325" i="1"/>
  <c r="H325" i="1"/>
  <c r="G325" i="1"/>
  <c r="F325" i="1"/>
  <c r="J324" i="1"/>
  <c r="I324" i="1"/>
  <c r="H324" i="1"/>
  <c r="G324" i="1"/>
  <c r="F324" i="1"/>
  <c r="J323" i="1"/>
  <c r="I323" i="1"/>
  <c r="H323" i="1"/>
  <c r="G323" i="1"/>
  <c r="F323" i="1"/>
  <c r="J322" i="1"/>
  <c r="I322" i="1"/>
  <c r="H322" i="1"/>
  <c r="G322" i="1"/>
  <c r="F322" i="1"/>
  <c r="J321" i="1"/>
  <c r="I321" i="1"/>
  <c r="H321" i="1"/>
  <c r="G321" i="1"/>
  <c r="F321" i="1"/>
  <c r="J320" i="1"/>
  <c r="I320" i="1"/>
  <c r="H320" i="1"/>
  <c r="G320" i="1"/>
  <c r="F320" i="1"/>
  <c r="J319" i="1"/>
  <c r="I319" i="1"/>
  <c r="H319" i="1"/>
  <c r="G319" i="1"/>
  <c r="F319" i="1"/>
  <c r="J318" i="1"/>
  <c r="I318" i="1"/>
  <c r="H318" i="1"/>
  <c r="G318" i="1"/>
  <c r="F318" i="1"/>
  <c r="J317" i="1"/>
  <c r="I317" i="1"/>
  <c r="H317" i="1"/>
  <c r="G317" i="1"/>
  <c r="F317" i="1"/>
  <c r="J316" i="1"/>
  <c r="I316" i="1"/>
  <c r="H316" i="1"/>
  <c r="G316" i="1"/>
  <c r="F316" i="1"/>
  <c r="J315" i="1"/>
  <c r="I315" i="1"/>
  <c r="H315" i="1"/>
  <c r="G315" i="1"/>
  <c r="F315" i="1"/>
  <c r="J314" i="1"/>
  <c r="I314" i="1"/>
  <c r="H314" i="1"/>
  <c r="G314" i="1"/>
  <c r="F314" i="1"/>
  <c r="J313" i="1"/>
  <c r="I313" i="1"/>
  <c r="H313" i="1"/>
  <c r="G313" i="1"/>
  <c r="F313" i="1"/>
  <c r="J312" i="1"/>
  <c r="I312" i="1"/>
  <c r="H312" i="1"/>
  <c r="G312" i="1"/>
  <c r="F312" i="1"/>
  <c r="J311" i="1"/>
  <c r="I311" i="1"/>
  <c r="H311" i="1"/>
  <c r="G311" i="1"/>
  <c r="F311" i="1"/>
  <c r="J310" i="1"/>
  <c r="I310" i="1"/>
  <c r="H310" i="1"/>
  <c r="G310" i="1"/>
  <c r="F310" i="1"/>
  <c r="J309" i="1"/>
  <c r="I309" i="1"/>
  <c r="H309" i="1"/>
  <c r="G309" i="1"/>
  <c r="F309" i="1"/>
  <c r="J308" i="1"/>
  <c r="I308" i="1"/>
  <c r="H308" i="1"/>
  <c r="G308" i="1"/>
  <c r="F308" i="1"/>
  <c r="J307" i="1"/>
  <c r="I307" i="1"/>
  <c r="H307" i="1"/>
  <c r="G307" i="1"/>
  <c r="F307" i="1"/>
  <c r="J306" i="1"/>
  <c r="I306" i="1"/>
  <c r="H306" i="1"/>
  <c r="G306" i="1"/>
  <c r="F306" i="1"/>
  <c r="J305" i="1"/>
  <c r="I305" i="1"/>
  <c r="H305" i="1"/>
  <c r="G305" i="1"/>
  <c r="F305" i="1"/>
  <c r="J304" i="1"/>
  <c r="I304" i="1"/>
  <c r="H304" i="1"/>
  <c r="G304" i="1"/>
  <c r="F304" i="1"/>
  <c r="J303" i="1"/>
  <c r="I303" i="1"/>
  <c r="H303" i="1"/>
  <c r="G303" i="1"/>
  <c r="F303" i="1"/>
  <c r="J302" i="1"/>
  <c r="I302" i="1"/>
  <c r="H302" i="1"/>
  <c r="G302" i="1"/>
  <c r="F302" i="1"/>
  <c r="J301" i="1"/>
  <c r="I301" i="1"/>
  <c r="H301" i="1"/>
  <c r="G301" i="1"/>
  <c r="F301" i="1"/>
  <c r="J300" i="1"/>
  <c r="I300" i="1"/>
  <c r="H300" i="1"/>
  <c r="G300" i="1"/>
  <c r="F300" i="1"/>
  <c r="J299" i="1"/>
  <c r="I299" i="1"/>
  <c r="H299" i="1"/>
  <c r="G299" i="1"/>
  <c r="F299" i="1"/>
  <c r="J298" i="1"/>
  <c r="I298" i="1"/>
  <c r="H298" i="1"/>
  <c r="G298" i="1"/>
  <c r="F298" i="1"/>
  <c r="J297" i="1"/>
  <c r="I297" i="1"/>
  <c r="H297" i="1"/>
  <c r="G297" i="1"/>
  <c r="F297" i="1"/>
  <c r="J296" i="1"/>
  <c r="I296" i="1"/>
  <c r="H296" i="1"/>
  <c r="G296" i="1"/>
  <c r="F296" i="1"/>
  <c r="J295" i="1"/>
  <c r="I295" i="1"/>
  <c r="H295" i="1"/>
  <c r="G295" i="1"/>
  <c r="F295" i="1"/>
  <c r="J294" i="1"/>
  <c r="I294" i="1"/>
  <c r="H294" i="1"/>
  <c r="G294" i="1"/>
  <c r="F294" i="1"/>
  <c r="J293" i="1"/>
  <c r="I293" i="1"/>
  <c r="H293" i="1"/>
  <c r="G293" i="1"/>
  <c r="F293" i="1"/>
  <c r="J292" i="1"/>
  <c r="I292" i="1"/>
  <c r="H292" i="1"/>
  <c r="G292" i="1"/>
  <c r="F292" i="1"/>
  <c r="J291" i="1"/>
  <c r="I291" i="1"/>
  <c r="H291" i="1"/>
  <c r="G291" i="1"/>
  <c r="F291" i="1"/>
  <c r="J290" i="1"/>
  <c r="I290" i="1"/>
  <c r="H290" i="1"/>
  <c r="G290" i="1"/>
  <c r="F290" i="1"/>
  <c r="J289" i="1"/>
  <c r="I289" i="1"/>
  <c r="H289" i="1"/>
  <c r="G289" i="1"/>
  <c r="F289" i="1"/>
  <c r="J288" i="1"/>
  <c r="I288" i="1"/>
  <c r="H288" i="1"/>
  <c r="G288" i="1"/>
  <c r="F288" i="1"/>
  <c r="J287" i="1"/>
  <c r="I287" i="1"/>
  <c r="H287" i="1"/>
  <c r="G287" i="1"/>
  <c r="F287" i="1"/>
  <c r="J286" i="1"/>
  <c r="I286" i="1"/>
  <c r="H286" i="1"/>
  <c r="G286" i="1"/>
  <c r="F286" i="1"/>
  <c r="J285" i="1"/>
  <c r="I285" i="1"/>
  <c r="H285" i="1"/>
  <c r="G285" i="1"/>
  <c r="F285" i="1"/>
  <c r="J284" i="1"/>
  <c r="I284" i="1"/>
  <c r="H284" i="1"/>
  <c r="G284" i="1"/>
  <c r="F284" i="1"/>
  <c r="J283" i="1"/>
  <c r="I283" i="1"/>
  <c r="H283" i="1"/>
  <c r="G283" i="1"/>
  <c r="F283" i="1"/>
  <c r="J282" i="1"/>
  <c r="I282" i="1"/>
  <c r="H282" i="1"/>
  <c r="G282" i="1"/>
  <c r="F282" i="1"/>
  <c r="J281" i="1"/>
  <c r="I281" i="1"/>
  <c r="H281" i="1"/>
  <c r="G281" i="1"/>
  <c r="F281" i="1"/>
  <c r="J280" i="1"/>
  <c r="I280" i="1"/>
  <c r="H280" i="1"/>
  <c r="G280" i="1"/>
  <c r="F280" i="1"/>
  <c r="J279" i="1"/>
  <c r="I279" i="1"/>
  <c r="H279" i="1"/>
  <c r="G279" i="1"/>
  <c r="F279" i="1"/>
  <c r="J278" i="1"/>
  <c r="I278" i="1"/>
  <c r="H278" i="1"/>
  <c r="G278" i="1"/>
  <c r="F278" i="1"/>
  <c r="J277" i="1"/>
  <c r="I277" i="1"/>
  <c r="H277" i="1"/>
  <c r="G277" i="1"/>
  <c r="F277" i="1"/>
  <c r="J276" i="1"/>
  <c r="I276" i="1"/>
  <c r="H276" i="1"/>
  <c r="G276" i="1"/>
  <c r="F276" i="1"/>
  <c r="J275" i="1"/>
  <c r="I275" i="1"/>
  <c r="H275" i="1"/>
  <c r="G275" i="1"/>
  <c r="F275" i="1"/>
  <c r="J274" i="1"/>
  <c r="I274" i="1"/>
  <c r="H274" i="1"/>
  <c r="G274" i="1"/>
  <c r="F274" i="1"/>
  <c r="J273" i="1"/>
  <c r="I273" i="1"/>
  <c r="H273" i="1"/>
  <c r="G273" i="1"/>
  <c r="F273" i="1"/>
  <c r="J272" i="1"/>
  <c r="I272" i="1"/>
  <c r="H272" i="1"/>
  <c r="G272" i="1"/>
  <c r="F272" i="1"/>
  <c r="J271" i="1"/>
  <c r="I271" i="1"/>
  <c r="H271" i="1"/>
  <c r="G271" i="1"/>
  <c r="F271" i="1"/>
  <c r="J270" i="1"/>
  <c r="I270" i="1"/>
  <c r="H270" i="1"/>
  <c r="G270" i="1"/>
  <c r="F270" i="1"/>
  <c r="J269" i="1"/>
  <c r="I269" i="1"/>
  <c r="H269" i="1"/>
  <c r="G269" i="1"/>
  <c r="F269" i="1"/>
  <c r="J268" i="1"/>
  <c r="I268" i="1"/>
  <c r="H268" i="1"/>
  <c r="G268" i="1"/>
  <c r="F268" i="1"/>
  <c r="J267" i="1"/>
  <c r="I267" i="1"/>
  <c r="H267" i="1"/>
  <c r="G267" i="1"/>
  <c r="F267" i="1"/>
  <c r="J266" i="1"/>
  <c r="I266" i="1"/>
  <c r="H266" i="1"/>
  <c r="G266" i="1"/>
  <c r="F266" i="1"/>
  <c r="J265" i="1"/>
  <c r="I265" i="1"/>
  <c r="H265" i="1"/>
  <c r="G265" i="1"/>
  <c r="F265" i="1"/>
  <c r="J264" i="1"/>
  <c r="I264" i="1"/>
  <c r="H264" i="1"/>
  <c r="G264" i="1"/>
  <c r="F264" i="1"/>
  <c r="J263" i="1"/>
  <c r="I263" i="1"/>
  <c r="H263" i="1"/>
  <c r="G263" i="1"/>
  <c r="F263" i="1"/>
  <c r="J262" i="1"/>
  <c r="I262" i="1"/>
  <c r="H262" i="1"/>
  <c r="G262" i="1"/>
  <c r="F262" i="1"/>
  <c r="J261" i="1"/>
  <c r="I261" i="1"/>
  <c r="H261" i="1"/>
  <c r="G261" i="1"/>
  <c r="F261" i="1"/>
  <c r="J260" i="1"/>
  <c r="I260" i="1"/>
  <c r="H260" i="1"/>
  <c r="G260" i="1"/>
  <c r="F260" i="1"/>
  <c r="J259" i="1"/>
  <c r="I259" i="1"/>
  <c r="H259" i="1"/>
  <c r="G259" i="1"/>
  <c r="F259" i="1"/>
  <c r="J258" i="1"/>
  <c r="I258" i="1"/>
  <c r="H258" i="1"/>
  <c r="G258" i="1"/>
  <c r="F258" i="1"/>
  <c r="J257" i="1"/>
  <c r="I257" i="1"/>
  <c r="H257" i="1"/>
  <c r="G257" i="1"/>
  <c r="F257" i="1"/>
  <c r="J256" i="1"/>
  <c r="I256" i="1"/>
  <c r="H256" i="1"/>
  <c r="G256" i="1"/>
  <c r="F256" i="1"/>
  <c r="J255" i="1"/>
  <c r="I255" i="1"/>
  <c r="H255" i="1"/>
  <c r="G255" i="1"/>
  <c r="F255" i="1"/>
  <c r="J254" i="1"/>
  <c r="I254" i="1"/>
  <c r="H254" i="1"/>
  <c r="G254" i="1"/>
  <c r="F254" i="1"/>
  <c r="J253" i="1"/>
  <c r="I253" i="1"/>
  <c r="H253" i="1"/>
  <c r="G253" i="1"/>
  <c r="F253" i="1"/>
  <c r="J252" i="1"/>
  <c r="I252" i="1"/>
  <c r="H252" i="1"/>
  <c r="G252" i="1"/>
  <c r="F252" i="1"/>
  <c r="J251" i="1"/>
  <c r="I251" i="1"/>
  <c r="H251" i="1"/>
  <c r="G251" i="1"/>
  <c r="F251" i="1"/>
  <c r="J250" i="1"/>
  <c r="I250" i="1"/>
  <c r="H250" i="1"/>
  <c r="G250" i="1"/>
  <c r="F250" i="1"/>
  <c r="J249" i="1"/>
  <c r="I249" i="1"/>
  <c r="H249" i="1"/>
  <c r="G249" i="1"/>
  <c r="F249" i="1"/>
  <c r="J248" i="1"/>
  <c r="I248" i="1"/>
  <c r="H248" i="1"/>
  <c r="G248" i="1"/>
  <c r="F248" i="1"/>
  <c r="J247" i="1"/>
  <c r="I247" i="1"/>
  <c r="H247" i="1"/>
  <c r="G247" i="1"/>
  <c r="F247" i="1"/>
  <c r="J246" i="1"/>
  <c r="I246" i="1"/>
  <c r="H246" i="1"/>
  <c r="G246" i="1"/>
  <c r="F246" i="1"/>
  <c r="J245" i="1"/>
  <c r="I245" i="1"/>
  <c r="H245" i="1"/>
  <c r="G245" i="1"/>
  <c r="F245" i="1"/>
  <c r="J244" i="1"/>
  <c r="I244" i="1"/>
  <c r="H244" i="1"/>
  <c r="G244" i="1"/>
  <c r="F244" i="1"/>
  <c r="J243" i="1"/>
  <c r="I243" i="1"/>
  <c r="H243" i="1"/>
  <c r="G243" i="1"/>
  <c r="F243" i="1"/>
  <c r="J242" i="1"/>
  <c r="I242" i="1"/>
  <c r="H242" i="1"/>
  <c r="G242" i="1"/>
  <c r="F242" i="1"/>
  <c r="J241" i="1"/>
  <c r="I241" i="1"/>
  <c r="H241" i="1"/>
  <c r="G241" i="1"/>
  <c r="F241" i="1"/>
  <c r="J240" i="1"/>
  <c r="I240" i="1"/>
  <c r="H240" i="1"/>
  <c r="G240" i="1"/>
  <c r="F240" i="1"/>
  <c r="J239" i="1"/>
  <c r="I239" i="1"/>
  <c r="H239" i="1"/>
  <c r="G239" i="1"/>
  <c r="F239" i="1"/>
  <c r="J238" i="1"/>
  <c r="I238" i="1"/>
  <c r="H238" i="1"/>
  <c r="G238" i="1"/>
  <c r="F238" i="1"/>
  <c r="J237" i="1"/>
  <c r="I237" i="1"/>
  <c r="H237" i="1"/>
  <c r="G237" i="1"/>
  <c r="F237" i="1"/>
  <c r="J236" i="1"/>
  <c r="I236" i="1"/>
  <c r="H236" i="1"/>
  <c r="G236" i="1"/>
  <c r="F236" i="1"/>
  <c r="J235" i="1"/>
  <c r="I235" i="1"/>
  <c r="H235" i="1"/>
  <c r="G235" i="1"/>
  <c r="F235" i="1"/>
  <c r="J234" i="1"/>
  <c r="I234" i="1"/>
  <c r="H234" i="1"/>
  <c r="G234" i="1"/>
  <c r="F234" i="1"/>
  <c r="J233" i="1"/>
  <c r="I233" i="1"/>
  <c r="H233" i="1"/>
  <c r="G233" i="1"/>
  <c r="F233" i="1"/>
  <c r="J232" i="1"/>
  <c r="I232" i="1"/>
  <c r="H232" i="1"/>
  <c r="G232" i="1"/>
  <c r="F232" i="1"/>
  <c r="J231" i="1"/>
  <c r="I231" i="1"/>
  <c r="H231" i="1"/>
  <c r="G231" i="1"/>
  <c r="F231" i="1"/>
  <c r="J230" i="1"/>
  <c r="I230" i="1"/>
  <c r="H230" i="1"/>
  <c r="G230" i="1"/>
  <c r="F230" i="1"/>
  <c r="J229" i="1"/>
  <c r="I229" i="1"/>
  <c r="H229" i="1"/>
  <c r="G229" i="1"/>
  <c r="F229" i="1"/>
  <c r="J228" i="1"/>
  <c r="I228" i="1"/>
  <c r="H228" i="1"/>
  <c r="G228" i="1"/>
  <c r="F228" i="1"/>
  <c r="J227" i="1"/>
  <c r="I227" i="1"/>
  <c r="H227" i="1"/>
  <c r="G227" i="1"/>
  <c r="F227" i="1"/>
  <c r="J226" i="1"/>
  <c r="I226" i="1"/>
  <c r="H226" i="1"/>
  <c r="G226" i="1"/>
  <c r="F226" i="1"/>
  <c r="J225" i="1"/>
  <c r="I225" i="1"/>
  <c r="H225" i="1"/>
  <c r="G225" i="1"/>
  <c r="F225" i="1"/>
  <c r="J224" i="1"/>
  <c r="I224" i="1"/>
  <c r="H224" i="1"/>
  <c r="G224" i="1"/>
  <c r="F224" i="1"/>
  <c r="J223" i="1"/>
  <c r="I223" i="1"/>
  <c r="H223" i="1"/>
  <c r="G223" i="1"/>
  <c r="F223" i="1"/>
  <c r="J222" i="1"/>
  <c r="I222" i="1"/>
  <c r="H222" i="1"/>
  <c r="G222" i="1"/>
  <c r="F222" i="1"/>
  <c r="J221" i="1"/>
  <c r="I221" i="1"/>
  <c r="H221" i="1"/>
  <c r="G221" i="1"/>
  <c r="F221" i="1"/>
  <c r="J220" i="1"/>
  <c r="I220" i="1"/>
  <c r="H220" i="1"/>
  <c r="G220" i="1"/>
  <c r="F220" i="1"/>
  <c r="J219" i="1"/>
  <c r="I219" i="1"/>
  <c r="H219" i="1"/>
  <c r="G219" i="1"/>
  <c r="F219" i="1"/>
  <c r="J218" i="1"/>
  <c r="I218" i="1"/>
  <c r="H218" i="1"/>
  <c r="G218" i="1"/>
  <c r="F218" i="1"/>
  <c r="J217" i="1"/>
  <c r="I217" i="1"/>
  <c r="H217" i="1"/>
  <c r="G217" i="1"/>
  <c r="F217" i="1"/>
  <c r="J216" i="1"/>
  <c r="I216" i="1"/>
  <c r="H216" i="1"/>
  <c r="G216" i="1"/>
  <c r="F216" i="1"/>
  <c r="J215" i="1"/>
  <c r="I215" i="1"/>
  <c r="H215" i="1"/>
  <c r="G215" i="1"/>
  <c r="F215" i="1"/>
  <c r="J214" i="1"/>
  <c r="I214" i="1"/>
  <c r="H214" i="1"/>
  <c r="G214" i="1"/>
  <c r="F214" i="1"/>
  <c r="J213" i="1"/>
  <c r="I213" i="1"/>
  <c r="H213" i="1"/>
  <c r="G213" i="1"/>
  <c r="F213" i="1"/>
  <c r="J212" i="1"/>
  <c r="I212" i="1"/>
  <c r="H212" i="1"/>
  <c r="G212" i="1"/>
  <c r="F212" i="1"/>
  <c r="J211" i="1"/>
  <c r="I211" i="1"/>
  <c r="H211" i="1"/>
  <c r="G211" i="1"/>
  <c r="F211" i="1"/>
  <c r="J210" i="1"/>
  <c r="I210" i="1"/>
  <c r="H210" i="1"/>
  <c r="G210" i="1"/>
  <c r="F210" i="1"/>
  <c r="J209" i="1"/>
  <c r="I209" i="1"/>
  <c r="H209" i="1"/>
  <c r="G209" i="1"/>
  <c r="F209" i="1"/>
  <c r="J208" i="1"/>
  <c r="I208" i="1"/>
  <c r="H208" i="1"/>
  <c r="G208" i="1"/>
  <c r="F208" i="1"/>
  <c r="J207" i="1"/>
  <c r="I207" i="1"/>
  <c r="H207" i="1"/>
  <c r="G207" i="1"/>
  <c r="F207" i="1"/>
  <c r="J206" i="1"/>
  <c r="I206" i="1"/>
  <c r="H206" i="1"/>
  <c r="G206" i="1"/>
  <c r="F206" i="1"/>
  <c r="J205" i="1"/>
  <c r="I205" i="1"/>
  <c r="H205" i="1"/>
  <c r="G205" i="1"/>
  <c r="F205" i="1"/>
  <c r="J204" i="1"/>
  <c r="I204" i="1"/>
  <c r="H204" i="1"/>
  <c r="G204" i="1"/>
  <c r="F204" i="1"/>
  <c r="J203" i="1"/>
  <c r="I203" i="1"/>
  <c r="H203" i="1"/>
  <c r="G203" i="1"/>
  <c r="F203" i="1"/>
  <c r="J202" i="1"/>
  <c r="I202" i="1"/>
  <c r="H202" i="1"/>
  <c r="G202" i="1"/>
  <c r="F202" i="1"/>
  <c r="J201" i="1"/>
  <c r="I201" i="1"/>
  <c r="H201" i="1"/>
  <c r="G201" i="1"/>
  <c r="F201" i="1"/>
  <c r="J200" i="1"/>
  <c r="I200" i="1"/>
  <c r="H200" i="1"/>
  <c r="G200" i="1"/>
  <c r="F200" i="1"/>
  <c r="J199" i="1"/>
  <c r="I199" i="1"/>
  <c r="H199" i="1"/>
  <c r="G199" i="1"/>
  <c r="F199" i="1"/>
  <c r="J198" i="1"/>
  <c r="I198" i="1"/>
  <c r="H198" i="1"/>
  <c r="G198" i="1"/>
  <c r="F198" i="1"/>
  <c r="J197" i="1"/>
  <c r="I197" i="1"/>
  <c r="H197" i="1"/>
  <c r="G197" i="1"/>
  <c r="F197" i="1"/>
  <c r="J196" i="1"/>
  <c r="I196" i="1"/>
  <c r="H196" i="1"/>
  <c r="G196" i="1"/>
  <c r="F196" i="1"/>
  <c r="J195" i="1"/>
  <c r="I195" i="1"/>
  <c r="H195" i="1"/>
  <c r="G195" i="1"/>
  <c r="F195" i="1"/>
  <c r="J194" i="1"/>
  <c r="I194" i="1"/>
  <c r="H194" i="1"/>
  <c r="G194" i="1"/>
  <c r="F194" i="1"/>
  <c r="J193" i="1"/>
  <c r="I193" i="1"/>
  <c r="H193" i="1"/>
  <c r="G193" i="1"/>
  <c r="F193" i="1"/>
  <c r="J192" i="1"/>
  <c r="I192" i="1"/>
  <c r="H192" i="1"/>
  <c r="G192" i="1"/>
  <c r="F192" i="1"/>
  <c r="J191" i="1"/>
  <c r="I191" i="1"/>
  <c r="H191" i="1"/>
  <c r="G191" i="1"/>
  <c r="F191" i="1"/>
  <c r="J190" i="1"/>
  <c r="I190" i="1"/>
  <c r="H190" i="1"/>
  <c r="G190" i="1"/>
  <c r="F190" i="1"/>
  <c r="J189" i="1"/>
  <c r="I189" i="1"/>
  <c r="H189" i="1"/>
  <c r="G189" i="1"/>
  <c r="F189" i="1"/>
  <c r="J188" i="1"/>
  <c r="I188" i="1"/>
  <c r="H188" i="1"/>
  <c r="G188" i="1"/>
  <c r="F188" i="1"/>
  <c r="J187" i="1"/>
  <c r="I187" i="1"/>
  <c r="H187" i="1"/>
  <c r="G187" i="1"/>
  <c r="F187" i="1"/>
  <c r="J186" i="1"/>
  <c r="I186" i="1"/>
  <c r="H186" i="1"/>
  <c r="G186" i="1"/>
  <c r="F186" i="1"/>
  <c r="J185" i="1"/>
  <c r="I185" i="1"/>
  <c r="H185" i="1"/>
  <c r="G185" i="1"/>
  <c r="F185" i="1"/>
  <c r="J184" i="1"/>
  <c r="I184" i="1"/>
  <c r="H184" i="1"/>
  <c r="G184" i="1"/>
  <c r="F184" i="1"/>
  <c r="J183" i="1"/>
  <c r="I183" i="1"/>
  <c r="H183" i="1"/>
  <c r="G183" i="1"/>
  <c r="F183" i="1"/>
  <c r="J182" i="1"/>
  <c r="I182" i="1"/>
  <c r="H182" i="1"/>
  <c r="G182" i="1"/>
  <c r="F182" i="1"/>
  <c r="J181" i="1"/>
  <c r="I181" i="1"/>
  <c r="H181" i="1"/>
  <c r="G181" i="1"/>
  <c r="F181" i="1"/>
  <c r="J180" i="1"/>
  <c r="I180" i="1"/>
  <c r="H180" i="1"/>
  <c r="G180" i="1"/>
  <c r="F180" i="1"/>
  <c r="J179" i="1"/>
  <c r="I179" i="1"/>
  <c r="H179" i="1"/>
  <c r="G179" i="1"/>
  <c r="F179" i="1"/>
  <c r="J178" i="1"/>
  <c r="I178" i="1"/>
  <c r="H178" i="1"/>
  <c r="G178" i="1"/>
  <c r="F178" i="1"/>
  <c r="J177" i="1"/>
  <c r="I177" i="1"/>
  <c r="H177" i="1"/>
  <c r="G177" i="1"/>
  <c r="F177" i="1"/>
  <c r="J176" i="1"/>
  <c r="I176" i="1"/>
  <c r="H176" i="1"/>
  <c r="G176" i="1"/>
  <c r="F176" i="1"/>
  <c r="J175" i="1"/>
  <c r="I175" i="1"/>
  <c r="H175" i="1"/>
  <c r="G175" i="1"/>
  <c r="F175" i="1"/>
  <c r="J174" i="1"/>
  <c r="I174" i="1"/>
  <c r="H174" i="1"/>
  <c r="G174" i="1"/>
  <c r="F174" i="1"/>
  <c r="J173" i="1"/>
  <c r="I173" i="1"/>
  <c r="H173" i="1"/>
  <c r="G173" i="1"/>
  <c r="F173" i="1"/>
  <c r="J172" i="1"/>
  <c r="I172" i="1"/>
  <c r="H172" i="1"/>
  <c r="G172" i="1"/>
  <c r="F172" i="1"/>
  <c r="J171" i="1"/>
  <c r="I171" i="1"/>
  <c r="H171" i="1"/>
  <c r="G171" i="1"/>
  <c r="F171" i="1"/>
  <c r="J170" i="1"/>
  <c r="I170" i="1"/>
  <c r="H170" i="1"/>
  <c r="G170" i="1"/>
  <c r="F170" i="1"/>
  <c r="J169" i="1"/>
  <c r="I169" i="1"/>
  <c r="H169" i="1"/>
  <c r="G169" i="1"/>
  <c r="F169" i="1"/>
  <c r="J168" i="1"/>
  <c r="I168" i="1"/>
  <c r="H168" i="1"/>
  <c r="G168" i="1"/>
  <c r="F168" i="1"/>
  <c r="J167" i="1"/>
  <c r="I167" i="1"/>
  <c r="H167" i="1"/>
  <c r="G167" i="1"/>
  <c r="F167" i="1"/>
  <c r="J166" i="1"/>
  <c r="I166" i="1"/>
  <c r="H166" i="1"/>
  <c r="G166" i="1"/>
  <c r="F166" i="1"/>
  <c r="J165" i="1"/>
  <c r="I165" i="1"/>
  <c r="H165" i="1"/>
  <c r="G165" i="1"/>
  <c r="F165" i="1"/>
  <c r="J164" i="1"/>
  <c r="I164" i="1"/>
  <c r="H164" i="1"/>
  <c r="G164" i="1"/>
  <c r="F164" i="1"/>
  <c r="J163" i="1"/>
  <c r="I163" i="1"/>
  <c r="H163" i="1"/>
  <c r="G163" i="1"/>
  <c r="F163" i="1"/>
  <c r="J162" i="1"/>
  <c r="I162" i="1"/>
  <c r="H162" i="1"/>
  <c r="G162" i="1"/>
  <c r="F162" i="1"/>
  <c r="J161" i="1"/>
  <c r="I161" i="1"/>
  <c r="H161" i="1"/>
  <c r="G161" i="1"/>
  <c r="F161" i="1"/>
  <c r="J160" i="1"/>
  <c r="I160" i="1"/>
  <c r="H160" i="1"/>
  <c r="G160" i="1"/>
  <c r="F160" i="1"/>
  <c r="J159" i="1"/>
  <c r="I159" i="1"/>
  <c r="H159" i="1"/>
  <c r="G159" i="1"/>
  <c r="F159" i="1"/>
  <c r="J158" i="1"/>
  <c r="I158" i="1"/>
  <c r="H158" i="1"/>
  <c r="G158" i="1"/>
  <c r="F158" i="1"/>
  <c r="J157" i="1"/>
  <c r="I157" i="1"/>
  <c r="H157" i="1"/>
  <c r="G157" i="1"/>
  <c r="F157" i="1"/>
  <c r="J156" i="1"/>
  <c r="I156" i="1"/>
  <c r="H156" i="1"/>
  <c r="G156" i="1"/>
  <c r="F156" i="1"/>
  <c r="J155" i="1"/>
  <c r="I155" i="1"/>
  <c r="H155" i="1"/>
  <c r="G155" i="1"/>
  <c r="F155" i="1"/>
  <c r="J154" i="1"/>
  <c r="I154" i="1"/>
  <c r="H154" i="1"/>
  <c r="G154" i="1"/>
  <c r="F154" i="1"/>
  <c r="J153" i="1"/>
  <c r="I153" i="1"/>
  <c r="H153" i="1"/>
  <c r="G153" i="1"/>
  <c r="F153" i="1"/>
  <c r="J152" i="1"/>
  <c r="I152" i="1"/>
  <c r="H152" i="1"/>
  <c r="G152" i="1"/>
  <c r="F152" i="1"/>
  <c r="J151" i="1"/>
  <c r="I151" i="1"/>
  <c r="H151" i="1"/>
  <c r="G151" i="1"/>
  <c r="F151" i="1"/>
  <c r="J150" i="1"/>
  <c r="I150" i="1"/>
  <c r="H150" i="1"/>
  <c r="G150" i="1"/>
  <c r="F150" i="1"/>
  <c r="J149" i="1"/>
  <c r="I149" i="1"/>
  <c r="H149" i="1"/>
  <c r="G149" i="1"/>
  <c r="F149" i="1"/>
  <c r="J148" i="1"/>
  <c r="I148" i="1"/>
  <c r="H148" i="1"/>
  <c r="G148" i="1"/>
  <c r="F148" i="1"/>
  <c r="J147" i="1"/>
  <c r="I147" i="1"/>
  <c r="H147" i="1"/>
  <c r="G147" i="1"/>
  <c r="F147" i="1"/>
  <c r="J146" i="1"/>
  <c r="I146" i="1"/>
  <c r="H146" i="1"/>
  <c r="G146" i="1"/>
  <c r="F146" i="1"/>
  <c r="J145" i="1"/>
  <c r="I145" i="1"/>
  <c r="H145" i="1"/>
  <c r="G145" i="1"/>
  <c r="F145" i="1"/>
  <c r="J144" i="1"/>
  <c r="I144" i="1"/>
  <c r="H144" i="1"/>
  <c r="G144" i="1"/>
  <c r="F144" i="1"/>
  <c r="J143" i="1"/>
  <c r="I143" i="1"/>
  <c r="H143" i="1"/>
  <c r="G143" i="1"/>
  <c r="F143" i="1"/>
  <c r="J142" i="1"/>
  <c r="I142" i="1"/>
  <c r="H142" i="1"/>
  <c r="G142" i="1"/>
  <c r="F142" i="1"/>
  <c r="J141" i="1"/>
  <c r="I141" i="1"/>
  <c r="H141" i="1"/>
  <c r="G141" i="1"/>
  <c r="F141" i="1"/>
  <c r="J140" i="1"/>
  <c r="I140" i="1"/>
  <c r="H140" i="1"/>
  <c r="G140" i="1"/>
  <c r="F140" i="1"/>
  <c r="J139" i="1"/>
  <c r="I139" i="1"/>
  <c r="H139" i="1"/>
  <c r="G139" i="1"/>
  <c r="F139" i="1"/>
  <c r="J138" i="1"/>
  <c r="I138" i="1"/>
  <c r="H138" i="1"/>
  <c r="G138" i="1"/>
  <c r="F138" i="1"/>
  <c r="J137" i="1"/>
  <c r="I137" i="1"/>
  <c r="H137" i="1"/>
  <c r="G137" i="1"/>
  <c r="F137" i="1"/>
  <c r="J136" i="1"/>
  <c r="I136" i="1"/>
  <c r="H136" i="1"/>
  <c r="G136" i="1"/>
  <c r="F136" i="1"/>
  <c r="J135" i="1"/>
  <c r="I135" i="1"/>
  <c r="H135" i="1"/>
  <c r="G135" i="1"/>
  <c r="F135" i="1"/>
  <c r="J134" i="1"/>
  <c r="I134" i="1"/>
  <c r="H134" i="1"/>
  <c r="G134" i="1"/>
  <c r="F134" i="1"/>
  <c r="J133" i="1"/>
  <c r="I133" i="1"/>
  <c r="H133" i="1"/>
  <c r="G133" i="1"/>
  <c r="F133" i="1"/>
  <c r="J132" i="1"/>
  <c r="I132" i="1"/>
  <c r="H132" i="1"/>
  <c r="G132" i="1"/>
  <c r="F132" i="1"/>
  <c r="J131" i="1"/>
  <c r="I131" i="1"/>
  <c r="H131" i="1"/>
  <c r="G131" i="1"/>
  <c r="F131" i="1"/>
  <c r="J130" i="1"/>
  <c r="I130" i="1"/>
  <c r="H130" i="1"/>
  <c r="G130" i="1"/>
  <c r="F130" i="1"/>
  <c r="J129" i="1"/>
  <c r="I129" i="1"/>
  <c r="H129" i="1"/>
  <c r="G129" i="1"/>
  <c r="F129" i="1"/>
  <c r="J128" i="1"/>
  <c r="I128" i="1"/>
  <c r="H128" i="1"/>
  <c r="G128" i="1"/>
  <c r="F128" i="1"/>
  <c r="J127" i="1"/>
  <c r="I127" i="1"/>
  <c r="H127" i="1"/>
  <c r="G127" i="1"/>
  <c r="F127" i="1"/>
  <c r="J126" i="1"/>
  <c r="I126" i="1"/>
  <c r="H126" i="1"/>
  <c r="G126" i="1"/>
  <c r="F126" i="1"/>
  <c r="J125" i="1"/>
  <c r="I125" i="1"/>
  <c r="H125" i="1"/>
  <c r="G125" i="1"/>
  <c r="F125" i="1"/>
  <c r="J124" i="1"/>
  <c r="I124" i="1"/>
  <c r="H124" i="1"/>
  <c r="G124" i="1"/>
  <c r="F124" i="1"/>
  <c r="J123" i="1"/>
  <c r="I123" i="1"/>
  <c r="H123" i="1"/>
  <c r="G123" i="1"/>
  <c r="F123" i="1"/>
  <c r="J122" i="1"/>
  <c r="I122" i="1"/>
  <c r="H122" i="1"/>
  <c r="G122" i="1"/>
  <c r="F122" i="1"/>
  <c r="J121" i="1"/>
  <c r="I121" i="1"/>
  <c r="H121" i="1"/>
  <c r="G121" i="1"/>
  <c r="F121" i="1"/>
  <c r="J120" i="1"/>
  <c r="I120" i="1"/>
  <c r="H120" i="1"/>
  <c r="G120" i="1"/>
  <c r="F120" i="1"/>
  <c r="J119" i="1"/>
  <c r="I119" i="1"/>
  <c r="H119" i="1"/>
  <c r="G119" i="1"/>
  <c r="F119" i="1"/>
  <c r="J118" i="1"/>
  <c r="I118" i="1"/>
  <c r="H118" i="1"/>
  <c r="G118" i="1"/>
  <c r="F118" i="1"/>
  <c r="J117" i="1"/>
  <c r="I117" i="1"/>
  <c r="H117" i="1"/>
  <c r="G117" i="1"/>
  <c r="F117" i="1"/>
  <c r="J116" i="1"/>
  <c r="I116" i="1"/>
  <c r="H116" i="1"/>
  <c r="G116" i="1"/>
  <c r="F116" i="1"/>
  <c r="J115" i="1"/>
  <c r="I115" i="1"/>
  <c r="H115" i="1"/>
  <c r="G115" i="1"/>
  <c r="F115" i="1"/>
  <c r="J114" i="1"/>
  <c r="I114" i="1"/>
  <c r="H114" i="1"/>
  <c r="G114" i="1"/>
  <c r="F114" i="1"/>
  <c r="J113" i="1"/>
  <c r="I113" i="1"/>
  <c r="H113" i="1"/>
  <c r="G113" i="1"/>
  <c r="F113" i="1"/>
  <c r="J112" i="1"/>
  <c r="I112" i="1"/>
  <c r="H112" i="1"/>
  <c r="G112" i="1"/>
  <c r="F112" i="1"/>
  <c r="J111" i="1"/>
  <c r="I111" i="1"/>
  <c r="H111" i="1"/>
  <c r="G111" i="1"/>
  <c r="F111" i="1"/>
  <c r="J110" i="1"/>
  <c r="I110" i="1"/>
  <c r="H110" i="1"/>
  <c r="G110" i="1"/>
  <c r="F110" i="1"/>
  <c r="J109" i="1"/>
  <c r="I109" i="1"/>
  <c r="H109" i="1"/>
  <c r="G109" i="1"/>
  <c r="F109" i="1"/>
  <c r="J108" i="1"/>
  <c r="I108" i="1"/>
  <c r="H108" i="1"/>
  <c r="G108" i="1"/>
  <c r="F108" i="1"/>
  <c r="J107" i="1"/>
  <c r="I107" i="1"/>
  <c r="H107" i="1"/>
  <c r="G107" i="1"/>
  <c r="F107" i="1"/>
  <c r="J106" i="1"/>
  <c r="I106" i="1"/>
  <c r="H106" i="1"/>
  <c r="G106" i="1"/>
  <c r="F106" i="1"/>
  <c r="J105" i="1"/>
  <c r="I105" i="1"/>
  <c r="H105" i="1"/>
  <c r="G105" i="1"/>
  <c r="F105" i="1"/>
  <c r="J104" i="1"/>
  <c r="I104" i="1"/>
  <c r="H104" i="1"/>
  <c r="G104" i="1"/>
  <c r="F104" i="1"/>
  <c r="J103" i="1"/>
  <c r="I103" i="1"/>
  <c r="H103" i="1"/>
  <c r="G103" i="1"/>
  <c r="F103" i="1"/>
  <c r="J102" i="1"/>
  <c r="I102" i="1"/>
  <c r="H102" i="1"/>
  <c r="G102" i="1"/>
  <c r="F102" i="1"/>
  <c r="J101" i="1"/>
  <c r="I101" i="1"/>
  <c r="H101" i="1"/>
  <c r="G101" i="1"/>
  <c r="F101" i="1"/>
  <c r="J100" i="1"/>
  <c r="I100" i="1"/>
  <c r="H100" i="1"/>
  <c r="G100" i="1"/>
  <c r="F100" i="1"/>
  <c r="J99" i="1"/>
  <c r="I99" i="1"/>
  <c r="H99" i="1"/>
  <c r="G99" i="1"/>
  <c r="F99" i="1"/>
  <c r="J98" i="1"/>
  <c r="I98" i="1"/>
  <c r="H98" i="1"/>
  <c r="G98" i="1"/>
  <c r="F98" i="1"/>
  <c r="J97" i="1"/>
  <c r="I97" i="1"/>
  <c r="H97" i="1"/>
  <c r="G97" i="1"/>
  <c r="F97" i="1"/>
  <c r="J96" i="1"/>
  <c r="I96" i="1"/>
  <c r="H96" i="1"/>
  <c r="G96" i="1"/>
  <c r="F96" i="1"/>
  <c r="J95" i="1"/>
  <c r="I95" i="1"/>
  <c r="H95" i="1"/>
  <c r="G95" i="1"/>
  <c r="F95" i="1"/>
  <c r="J94" i="1"/>
  <c r="I94" i="1"/>
  <c r="H94" i="1"/>
  <c r="G94" i="1"/>
  <c r="F94" i="1"/>
  <c r="J93" i="1"/>
  <c r="I93" i="1"/>
  <c r="H93" i="1"/>
  <c r="G93" i="1"/>
  <c r="F93" i="1"/>
  <c r="J92" i="1"/>
  <c r="I92" i="1"/>
  <c r="H92" i="1"/>
  <c r="G92" i="1"/>
  <c r="F92" i="1"/>
  <c r="J91" i="1"/>
  <c r="I91" i="1"/>
  <c r="H91" i="1"/>
  <c r="G91" i="1"/>
  <c r="F91" i="1"/>
  <c r="J90" i="1"/>
  <c r="I90" i="1"/>
  <c r="H90" i="1"/>
  <c r="G90" i="1"/>
  <c r="F90" i="1"/>
  <c r="J89" i="1"/>
  <c r="I89" i="1"/>
  <c r="H89" i="1"/>
  <c r="G89" i="1"/>
  <c r="F89" i="1"/>
  <c r="J88" i="1"/>
  <c r="I88" i="1"/>
  <c r="H88" i="1"/>
  <c r="G88" i="1"/>
  <c r="F88" i="1"/>
  <c r="J87" i="1"/>
  <c r="I87" i="1"/>
  <c r="H87" i="1"/>
  <c r="G87" i="1"/>
  <c r="F87" i="1"/>
  <c r="J86" i="1"/>
  <c r="I86" i="1"/>
  <c r="H86" i="1"/>
  <c r="G86" i="1"/>
  <c r="F86" i="1"/>
  <c r="J85" i="1"/>
  <c r="I85" i="1"/>
  <c r="H85" i="1"/>
  <c r="G85" i="1"/>
  <c r="F85" i="1"/>
  <c r="J84" i="1"/>
  <c r="I84" i="1"/>
  <c r="H84" i="1"/>
  <c r="G84" i="1"/>
  <c r="F84" i="1"/>
  <c r="J83" i="1"/>
  <c r="I83" i="1"/>
  <c r="H83" i="1"/>
  <c r="G83" i="1"/>
  <c r="F83" i="1"/>
  <c r="J82" i="1"/>
  <c r="I82" i="1"/>
  <c r="H82" i="1"/>
  <c r="G82" i="1"/>
  <c r="F82" i="1"/>
  <c r="J81" i="1"/>
  <c r="I81" i="1"/>
  <c r="H81" i="1"/>
  <c r="G81" i="1"/>
  <c r="F81" i="1"/>
  <c r="J80" i="1"/>
  <c r="I80" i="1"/>
  <c r="H80" i="1"/>
  <c r="G80" i="1"/>
  <c r="F80" i="1"/>
  <c r="J79" i="1"/>
  <c r="I79" i="1"/>
  <c r="H79" i="1"/>
  <c r="G79" i="1"/>
  <c r="F79" i="1"/>
  <c r="J78" i="1"/>
  <c r="I78" i="1"/>
  <c r="H78" i="1"/>
  <c r="G78" i="1"/>
  <c r="F78" i="1"/>
  <c r="J77" i="1"/>
  <c r="I77" i="1"/>
  <c r="H77" i="1"/>
  <c r="G77" i="1"/>
  <c r="F77" i="1"/>
  <c r="J76" i="1"/>
  <c r="I76" i="1"/>
  <c r="H76" i="1"/>
  <c r="G76" i="1"/>
  <c r="F76" i="1"/>
  <c r="J75" i="1"/>
  <c r="I75" i="1"/>
  <c r="H75" i="1"/>
  <c r="G75" i="1"/>
  <c r="F75" i="1"/>
  <c r="J74" i="1"/>
  <c r="I74" i="1"/>
  <c r="H74" i="1"/>
  <c r="G74" i="1"/>
  <c r="F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J62" i="1"/>
  <c r="I62" i="1"/>
  <c r="H62" i="1"/>
  <c r="G62" i="1"/>
  <c r="F62" i="1"/>
  <c r="J61" i="1"/>
  <c r="I61" i="1"/>
  <c r="H61" i="1"/>
  <c r="G61" i="1"/>
  <c r="F61" i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F57" i="1"/>
  <c r="J56" i="1"/>
  <c r="I56" i="1"/>
  <c r="H56" i="1"/>
  <c r="G56" i="1"/>
  <c r="F56" i="1"/>
  <c r="J55" i="1"/>
  <c r="I55" i="1"/>
  <c r="H55" i="1"/>
  <c r="G55" i="1"/>
  <c r="F55" i="1"/>
  <c r="J54" i="1"/>
  <c r="I54" i="1"/>
  <c r="H54" i="1"/>
  <c r="G54" i="1"/>
  <c r="F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J48" i="1"/>
  <c r="I48" i="1"/>
  <c r="H48" i="1"/>
  <c r="G48" i="1"/>
  <c r="F48" i="1"/>
  <c r="J47" i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  <c r="I5" i="1" l="1"/>
  <c r="G5" i="1"/>
  <c r="J5" i="1"/>
  <c r="H5" i="1"/>
  <c r="F5" i="1"/>
  <c r="C375" i="1" l="1"/>
  <c r="C372" i="1"/>
  <c r="C371" i="1"/>
  <c r="C254" i="1"/>
  <c r="B254" i="1"/>
  <c r="C247" i="1"/>
  <c r="B247" i="1"/>
  <c r="C240" i="1"/>
  <c r="B240" i="1"/>
  <c r="C256" i="1"/>
  <c r="B256" i="1"/>
  <c r="C249" i="1"/>
  <c r="C250" i="1" s="1"/>
  <c r="B249" i="1"/>
  <c r="C242" i="1"/>
  <c r="B242" i="1"/>
  <c r="C235" i="1"/>
  <c r="C236" i="1" s="1"/>
  <c r="C237" i="1" s="1"/>
  <c r="C238" i="1" s="1"/>
  <c r="B235" i="1"/>
  <c r="C233" i="1"/>
  <c r="B233" i="1"/>
  <c r="C228" i="1"/>
  <c r="B228" i="1"/>
  <c r="C44" i="1"/>
  <c r="B44" i="1"/>
  <c r="C37" i="1"/>
  <c r="B37" i="1"/>
  <c r="C30" i="1"/>
  <c r="B30" i="1"/>
  <c r="C219" i="1"/>
  <c r="B219" i="1"/>
  <c r="C212" i="1"/>
  <c r="B212" i="1"/>
  <c r="C205" i="1"/>
  <c r="B205" i="1"/>
  <c r="C198" i="1"/>
  <c r="B198" i="1"/>
  <c r="C191" i="1"/>
  <c r="B191" i="1"/>
  <c r="C184" i="1"/>
  <c r="B184" i="1"/>
  <c r="C177" i="1"/>
  <c r="B177" i="1"/>
  <c r="C170" i="1"/>
  <c r="B170" i="1"/>
  <c r="C163" i="1"/>
  <c r="B163" i="1"/>
  <c r="C149" i="1"/>
  <c r="B149" i="1"/>
  <c r="C142" i="1"/>
  <c r="B142" i="1"/>
  <c r="C135" i="1"/>
  <c r="B135" i="1"/>
  <c r="C128" i="1"/>
  <c r="B128" i="1"/>
  <c r="C121" i="1"/>
  <c r="B121" i="1"/>
  <c r="C114" i="1"/>
  <c r="B114" i="1"/>
  <c r="C107" i="1"/>
  <c r="B107" i="1"/>
  <c r="C86" i="1"/>
  <c r="B86" i="1"/>
  <c r="C79" i="1"/>
  <c r="B79" i="1"/>
  <c r="C72" i="1"/>
  <c r="B72" i="1"/>
  <c r="C345" i="1"/>
  <c r="B345" i="1"/>
  <c r="C324" i="1"/>
  <c r="B324" i="1"/>
  <c r="C317" i="1"/>
  <c r="B317" i="1"/>
  <c r="C310" i="1"/>
  <c r="B310" i="1"/>
  <c r="C303" i="1"/>
  <c r="B303" i="1"/>
  <c r="C296" i="1"/>
  <c r="B296" i="1"/>
  <c r="C282" i="1"/>
  <c r="B282" i="1"/>
  <c r="C275" i="1"/>
  <c r="B275" i="1"/>
  <c r="C7" i="1"/>
  <c r="B7" i="1"/>
  <c r="A6" i="1"/>
  <c r="A7" i="1" s="1"/>
  <c r="B236" i="1" l="1"/>
  <c r="D233" i="1"/>
  <c r="C251" i="1"/>
  <c r="C9" i="1"/>
  <c r="B9" i="1"/>
  <c r="C243" i="1"/>
  <c r="D236" i="1" s="1"/>
  <c r="C229" i="1"/>
  <c r="B250" i="1"/>
  <c r="C257" i="1"/>
  <c r="B229" i="1"/>
  <c r="B243" i="1"/>
  <c r="D232" i="1"/>
  <c r="D234" i="1"/>
  <c r="A8" i="1"/>
  <c r="B257" i="1"/>
  <c r="D235" i="1"/>
  <c r="C326" i="1"/>
  <c r="C327" i="1" s="1"/>
  <c r="B326" i="1"/>
  <c r="B237" i="1" l="1"/>
  <c r="B244" i="1"/>
  <c r="C258" i="1"/>
  <c r="B11" i="1"/>
  <c r="C252" i="1"/>
  <c r="D247" i="1" s="1"/>
  <c r="B251" i="1"/>
  <c r="B327" i="1"/>
  <c r="B258" i="1"/>
  <c r="B230" i="1"/>
  <c r="C244" i="1"/>
  <c r="C11" i="1"/>
  <c r="C373" i="1"/>
  <c r="C374" i="1"/>
  <c r="D237" i="1"/>
  <c r="A9" i="1"/>
  <c r="C230" i="1"/>
  <c r="B238" i="1"/>
  <c r="C328" i="1"/>
  <c r="D251" i="1" l="1"/>
  <c r="C12" i="1"/>
  <c r="D5" i="1" s="1"/>
  <c r="C376" i="1"/>
  <c r="B328" i="1"/>
  <c r="B12" i="1"/>
  <c r="C259" i="1"/>
  <c r="B245" i="1"/>
  <c r="C231" i="1"/>
  <c r="D231" i="1" s="1"/>
  <c r="C245" i="1"/>
  <c r="D245" i="1" s="1"/>
  <c r="D244" i="1"/>
  <c r="A10" i="1"/>
  <c r="B231" i="1"/>
  <c r="B259" i="1"/>
  <c r="B252" i="1"/>
  <c r="D246" i="1"/>
  <c r="D249" i="1"/>
  <c r="D248" i="1"/>
  <c r="D250" i="1"/>
  <c r="C329" i="1"/>
  <c r="D243" i="1" l="1"/>
  <c r="D239" i="1"/>
  <c r="D229" i="1"/>
  <c r="D230" i="1"/>
  <c r="D238" i="1"/>
  <c r="A11" i="1"/>
  <c r="C260" i="1"/>
  <c r="D253" i="1" s="1"/>
  <c r="D255" i="1"/>
  <c r="D240" i="1"/>
  <c r="D227" i="1"/>
  <c r="D254" i="1"/>
  <c r="B13" i="1"/>
  <c r="B329" i="1"/>
  <c r="D242" i="1"/>
  <c r="D252" i="1"/>
  <c r="B260" i="1"/>
  <c r="D241" i="1"/>
  <c r="D228" i="1"/>
  <c r="C13" i="1"/>
  <c r="C332" i="1"/>
  <c r="D324" i="1"/>
  <c r="D323" i="1"/>
  <c r="B15" i="1" l="1"/>
  <c r="C15" i="1"/>
  <c r="D8" i="1" s="1"/>
  <c r="D6" i="1"/>
  <c r="D7" i="1"/>
  <c r="B263" i="1"/>
  <c r="B332" i="1"/>
  <c r="C263" i="1"/>
  <c r="A12" i="1"/>
  <c r="C333" i="1"/>
  <c r="D325" i="1"/>
  <c r="A13" i="1" l="1"/>
  <c r="B264" i="1"/>
  <c r="B16" i="1"/>
  <c r="B333" i="1"/>
  <c r="C264" i="1"/>
  <c r="D256" i="1"/>
  <c r="C16" i="1"/>
  <c r="D9" i="1" s="1"/>
  <c r="C334" i="1"/>
  <c r="D326" i="1"/>
  <c r="C265" i="1" l="1"/>
  <c r="D258" i="1" s="1"/>
  <c r="A14" i="1"/>
  <c r="B334" i="1"/>
  <c r="B18" i="1"/>
  <c r="B265" i="1"/>
  <c r="C18" i="1"/>
  <c r="D11" i="1" s="1"/>
  <c r="D10" i="1"/>
  <c r="D257" i="1"/>
  <c r="C335" i="1"/>
  <c r="D327" i="1"/>
  <c r="B19" i="1" l="1"/>
  <c r="B266" i="1"/>
  <c r="C19" i="1"/>
  <c r="D12" i="1"/>
  <c r="B335" i="1"/>
  <c r="A15" i="1"/>
  <c r="C266" i="1"/>
  <c r="C336" i="1"/>
  <c r="D329" i="1" s="1"/>
  <c r="D328" i="1"/>
  <c r="B336" i="1" l="1"/>
  <c r="A16" i="1"/>
  <c r="C268" i="1"/>
  <c r="D262" i="1" s="1"/>
  <c r="D259" i="1"/>
  <c r="D260" i="1"/>
  <c r="B20" i="1"/>
  <c r="C20" i="1"/>
  <c r="B268" i="1"/>
  <c r="C337" i="1"/>
  <c r="D330" i="1" s="1"/>
  <c r="D261" i="1" l="1"/>
  <c r="A17" i="1"/>
  <c r="D331" i="1"/>
  <c r="C21" i="1"/>
  <c r="D14" i="1" s="1"/>
  <c r="B337" i="1"/>
  <c r="D332" i="1"/>
  <c r="B270" i="1"/>
  <c r="D13" i="1"/>
  <c r="C270" i="1"/>
  <c r="B21" i="1"/>
  <c r="C340" i="1"/>
  <c r="D15" i="1" l="1"/>
  <c r="B271" i="1"/>
  <c r="C23" i="1"/>
  <c r="B23" i="1"/>
  <c r="C271" i="1"/>
  <c r="D264" i="1" s="1"/>
  <c r="D263" i="1"/>
  <c r="B340" i="1"/>
  <c r="A18" i="1"/>
  <c r="C341" i="1"/>
  <c r="D334" i="1" s="1"/>
  <c r="D333" i="1"/>
  <c r="C24" i="1" l="1"/>
  <c r="D17" i="1"/>
  <c r="C272" i="1"/>
  <c r="D265" i="1"/>
  <c r="D16" i="1"/>
  <c r="A19" i="1"/>
  <c r="B272" i="1"/>
  <c r="B341" i="1"/>
  <c r="B24" i="1"/>
  <c r="C342" i="1"/>
  <c r="A20" i="1" l="1"/>
  <c r="B342" i="1"/>
  <c r="B273" i="1"/>
  <c r="B26" i="1"/>
  <c r="C273" i="1"/>
  <c r="C26" i="1"/>
  <c r="D18" i="1"/>
  <c r="C343" i="1"/>
  <c r="D335" i="1"/>
  <c r="C27" i="1" l="1"/>
  <c r="D20" i="1" s="1"/>
  <c r="D19" i="1"/>
  <c r="C277" i="1"/>
  <c r="D270" i="1" s="1"/>
  <c r="D267" i="1"/>
  <c r="D268" i="1"/>
  <c r="B277" i="1"/>
  <c r="D266" i="1"/>
  <c r="D269" i="1"/>
  <c r="B27" i="1"/>
  <c r="B343" i="1"/>
  <c r="A21" i="1"/>
  <c r="D336" i="1"/>
  <c r="D339" i="1"/>
  <c r="C347" i="1"/>
  <c r="D340" i="1" s="1"/>
  <c r="D338" i="1"/>
  <c r="D337" i="1"/>
  <c r="A22" i="1" l="1"/>
  <c r="B28" i="1"/>
  <c r="B278" i="1"/>
  <c r="B347" i="1"/>
  <c r="C278" i="1"/>
  <c r="C28" i="1"/>
  <c r="C348" i="1"/>
  <c r="B32" i="1" l="1"/>
  <c r="C32" i="1"/>
  <c r="D23" i="1"/>
  <c r="D22" i="1"/>
  <c r="D21" i="1"/>
  <c r="B348" i="1"/>
  <c r="D24" i="1"/>
  <c r="C279" i="1"/>
  <c r="D271" i="1"/>
  <c r="B279" i="1"/>
  <c r="A23" i="1"/>
  <c r="C349" i="1"/>
  <c r="D342" i="1" s="1"/>
  <c r="D341" i="1"/>
  <c r="B349" i="1" l="1"/>
  <c r="A24" i="1"/>
  <c r="C33" i="1"/>
  <c r="C280" i="1"/>
  <c r="D276" i="1" s="1"/>
  <c r="D272" i="1"/>
  <c r="D25" i="1"/>
  <c r="B280" i="1"/>
  <c r="B33" i="1"/>
  <c r="C350" i="1"/>
  <c r="D274" i="1" l="1"/>
  <c r="D273" i="1"/>
  <c r="D275" i="1"/>
  <c r="A25" i="1"/>
  <c r="B284" i="1"/>
  <c r="B34" i="1"/>
  <c r="C284" i="1"/>
  <c r="C34" i="1"/>
  <c r="D26" i="1"/>
  <c r="B350" i="1"/>
  <c r="D343" i="1"/>
  <c r="D344" i="1"/>
  <c r="C352" i="1"/>
  <c r="C285" i="1" l="1"/>
  <c r="D278" i="1" s="1"/>
  <c r="D277" i="1"/>
  <c r="B285" i="1"/>
  <c r="B352" i="1"/>
  <c r="C35" i="1"/>
  <c r="D29" i="1" s="1"/>
  <c r="D30" i="1"/>
  <c r="D27" i="1"/>
  <c r="B35" i="1"/>
  <c r="A26" i="1"/>
  <c r="C354" i="1"/>
  <c r="D346" i="1"/>
  <c r="D345" i="1"/>
  <c r="A27" i="1" l="1"/>
  <c r="B354" i="1"/>
  <c r="B286" i="1"/>
  <c r="B39" i="1"/>
  <c r="C39" i="1"/>
  <c r="D28" i="1"/>
  <c r="D31" i="1"/>
  <c r="C286" i="1"/>
  <c r="D347" i="1"/>
  <c r="C355" i="1"/>
  <c r="C287" i="1" l="1"/>
  <c r="D279" i="1"/>
  <c r="B40" i="1"/>
  <c r="B355" i="1"/>
  <c r="C40" i="1"/>
  <c r="D33" i="1" s="1"/>
  <c r="D32" i="1"/>
  <c r="B287" i="1"/>
  <c r="A28" i="1"/>
  <c r="D348" i="1"/>
  <c r="C356" i="1"/>
  <c r="D349" i="1" s="1"/>
  <c r="B289" i="1" l="1"/>
  <c r="C289" i="1"/>
  <c r="D282" i="1" s="1"/>
  <c r="A29" i="1"/>
  <c r="D281" i="1"/>
  <c r="C41" i="1"/>
  <c r="B356" i="1"/>
  <c r="B41" i="1"/>
  <c r="D280" i="1"/>
  <c r="C357" i="1"/>
  <c r="D350" i="1" s="1"/>
  <c r="D351" i="1" l="1"/>
  <c r="C42" i="1"/>
  <c r="D37" i="1" s="1"/>
  <c r="D34" i="1"/>
  <c r="B357" i="1"/>
  <c r="A30" i="1"/>
  <c r="B42" i="1"/>
  <c r="C290" i="1"/>
  <c r="B290" i="1"/>
  <c r="C359" i="1"/>
  <c r="B292" i="1" l="1"/>
  <c r="B46" i="1"/>
  <c r="A31" i="1"/>
  <c r="D36" i="1"/>
  <c r="C292" i="1"/>
  <c r="D285" i="1" s="1"/>
  <c r="D284" i="1"/>
  <c r="D283" i="1"/>
  <c r="D38" i="1"/>
  <c r="B359" i="1"/>
  <c r="C46" i="1"/>
  <c r="D35" i="1"/>
  <c r="C360" i="1"/>
  <c r="D353" i="1" s="1"/>
  <c r="D352" i="1"/>
  <c r="C47" i="1" l="1"/>
  <c r="D39" i="1"/>
  <c r="B360" i="1"/>
  <c r="C293" i="1"/>
  <c r="A32" i="1"/>
  <c r="B47" i="1"/>
  <c r="B293" i="1"/>
  <c r="C361" i="1"/>
  <c r="B294" i="1" l="1"/>
  <c r="B48" i="1"/>
  <c r="C294" i="1"/>
  <c r="D286" i="1"/>
  <c r="D40" i="1"/>
  <c r="A33" i="1"/>
  <c r="B361" i="1"/>
  <c r="C48" i="1"/>
  <c r="C362" i="1"/>
  <c r="D355" i="1" s="1"/>
  <c r="D354" i="1"/>
  <c r="C298" i="1" l="1"/>
  <c r="D291" i="1" s="1"/>
  <c r="D288" i="1"/>
  <c r="D289" i="1"/>
  <c r="B298" i="1"/>
  <c r="C51" i="1"/>
  <c r="D44" i="1" s="1"/>
  <c r="D43" i="1"/>
  <c r="D41" i="1"/>
  <c r="D42" i="1"/>
  <c r="A34" i="1"/>
  <c r="D290" i="1"/>
  <c r="B51" i="1"/>
  <c r="B362" i="1"/>
  <c r="D287" i="1"/>
  <c r="C363" i="1"/>
  <c r="B363" i="1" l="1"/>
  <c r="A35" i="1"/>
  <c r="B52" i="1"/>
  <c r="B299" i="1"/>
  <c r="C52" i="1"/>
  <c r="C299" i="1"/>
  <c r="C364" i="1"/>
  <c r="D356" i="1"/>
  <c r="A36" i="1" l="1"/>
  <c r="C300" i="1"/>
  <c r="D293" i="1" s="1"/>
  <c r="D292" i="1"/>
  <c r="B300" i="1"/>
  <c r="C54" i="1"/>
  <c r="D46" i="1"/>
  <c r="D45" i="1"/>
  <c r="B54" i="1"/>
  <c r="B364" i="1"/>
  <c r="D357" i="1"/>
  <c r="C365" i="1"/>
  <c r="C55" i="1" l="1"/>
  <c r="D48" i="1" s="1"/>
  <c r="D47" i="1"/>
  <c r="A37" i="1"/>
  <c r="B365" i="1"/>
  <c r="C301" i="1"/>
  <c r="D295" i="1" s="1"/>
  <c r="B55" i="1"/>
  <c r="B301" i="1"/>
  <c r="C366" i="1"/>
  <c r="D358" i="1"/>
  <c r="D296" i="1" l="1"/>
  <c r="B305" i="1"/>
  <c r="A38" i="1"/>
  <c r="C56" i="1"/>
  <c r="D50" i="1" s="1"/>
  <c r="C305" i="1"/>
  <c r="D298" i="1" s="1"/>
  <c r="D294" i="1"/>
  <c r="B366" i="1"/>
  <c r="B56" i="1"/>
  <c r="D297" i="1"/>
  <c r="C367" i="1"/>
  <c r="D359" i="1"/>
  <c r="A39" i="1" l="1"/>
  <c r="B306" i="1"/>
  <c r="B58" i="1"/>
  <c r="B367" i="1"/>
  <c r="C306" i="1"/>
  <c r="C58" i="1"/>
  <c r="D52" i="1" s="1"/>
  <c r="D49" i="1"/>
  <c r="C368" i="1"/>
  <c r="D360" i="1"/>
  <c r="D51" i="1" l="1"/>
  <c r="C307" i="1"/>
  <c r="D300" i="1" s="1"/>
  <c r="B60" i="1"/>
  <c r="A40" i="1"/>
  <c r="B368" i="1"/>
  <c r="D299" i="1"/>
  <c r="C60" i="1"/>
  <c r="B307" i="1"/>
  <c r="C369" i="1"/>
  <c r="D361" i="1"/>
  <c r="B308" i="1" l="1"/>
  <c r="A41" i="1"/>
  <c r="C308" i="1"/>
  <c r="D301" i="1" s="1"/>
  <c r="D303" i="1"/>
  <c r="C61" i="1"/>
  <c r="D53" i="1"/>
  <c r="B369" i="1"/>
  <c r="B61" i="1"/>
  <c r="D362" i="1"/>
  <c r="C370" i="1"/>
  <c r="D364" i="1" s="1"/>
  <c r="D304" i="1"/>
  <c r="A42" i="1" l="1"/>
  <c r="D54" i="1"/>
  <c r="B62" i="1"/>
  <c r="D363" i="1"/>
  <c r="D368" i="1"/>
  <c r="D367" i="1"/>
  <c r="D366" i="1"/>
  <c r="C62" i="1"/>
  <c r="D55" i="1" s="1"/>
  <c r="D365" i="1"/>
  <c r="C312" i="1"/>
  <c r="D305" i="1" s="1"/>
  <c r="B312" i="1"/>
  <c r="D369" i="1"/>
  <c r="D302" i="1"/>
  <c r="C313" i="1" l="1"/>
  <c r="D306" i="1"/>
  <c r="A43" i="1"/>
  <c r="B63" i="1"/>
  <c r="B313" i="1"/>
  <c r="C63" i="1"/>
  <c r="D56" i="1" s="1"/>
  <c r="C65" i="1" l="1"/>
  <c r="D57" i="1"/>
  <c r="A44" i="1"/>
  <c r="B314" i="1"/>
  <c r="B65" i="1"/>
  <c r="C314" i="1"/>
  <c r="C67" i="1" l="1"/>
  <c r="D60" i="1" s="1"/>
  <c r="B315" i="1"/>
  <c r="D59" i="1"/>
  <c r="C315" i="1"/>
  <c r="D309" i="1" s="1"/>
  <c r="A45" i="1"/>
  <c r="D307" i="1"/>
  <c r="B67" i="1"/>
  <c r="D58" i="1"/>
  <c r="B68" i="1" l="1"/>
  <c r="A46" i="1"/>
  <c r="C319" i="1"/>
  <c r="D311" i="1"/>
  <c r="B319" i="1"/>
  <c r="C68" i="1"/>
  <c r="D61" i="1" s="1"/>
  <c r="D310" i="1"/>
  <c r="D308" i="1"/>
  <c r="A47" i="1" l="1"/>
  <c r="C69" i="1"/>
  <c r="D62" i="1" s="1"/>
  <c r="B320" i="1"/>
  <c r="C320" i="1"/>
  <c r="D312" i="1"/>
  <c r="B69" i="1"/>
  <c r="C321" i="1" l="1"/>
  <c r="D313" i="1"/>
  <c r="C70" i="1"/>
  <c r="B70" i="1"/>
  <c r="B321" i="1"/>
  <c r="A48" i="1"/>
  <c r="D63" i="1" l="1"/>
  <c r="C322" i="1"/>
  <c r="D316" i="1" s="1"/>
  <c r="D314" i="1"/>
  <c r="A49" i="1"/>
  <c r="B74" i="1"/>
  <c r="C74" i="1"/>
  <c r="D64" i="1"/>
  <c r="D66" i="1"/>
  <c r="D65" i="1"/>
  <c r="B322" i="1"/>
  <c r="D319" i="1" l="1"/>
  <c r="D321" i="1"/>
  <c r="C75" i="1"/>
  <c r="A50" i="1"/>
  <c r="D67" i="1"/>
  <c r="B75" i="1"/>
  <c r="D68" i="1"/>
  <c r="D322" i="1"/>
  <c r="D317" i="1"/>
  <c r="D315" i="1"/>
  <c r="D318" i="1"/>
  <c r="D320" i="1"/>
  <c r="B76" i="1" l="1"/>
  <c r="A51" i="1"/>
  <c r="C76" i="1"/>
  <c r="C77" i="1" l="1"/>
  <c r="D73" i="1" s="1"/>
  <c r="D70" i="1"/>
  <c r="D69" i="1"/>
  <c r="A52" i="1"/>
  <c r="B77" i="1"/>
  <c r="D71" i="1" l="1"/>
  <c r="B81" i="1"/>
  <c r="C81" i="1"/>
  <c r="A53" i="1"/>
  <c r="D72" i="1"/>
  <c r="C82" i="1" l="1"/>
  <c r="D74" i="1"/>
  <c r="A54" i="1"/>
  <c r="B82" i="1"/>
  <c r="B83" i="1" l="1"/>
  <c r="C83" i="1"/>
  <c r="D75" i="1"/>
  <c r="A55" i="1"/>
  <c r="D76" i="1" l="1"/>
  <c r="C84" i="1"/>
  <c r="A56" i="1"/>
  <c r="B84" i="1"/>
  <c r="C88" i="1" l="1"/>
  <c r="D79" i="1"/>
  <c r="B88" i="1"/>
  <c r="A57" i="1"/>
  <c r="D80" i="1"/>
  <c r="D78" i="1"/>
  <c r="D77" i="1"/>
  <c r="A58" i="1" l="1"/>
  <c r="B89" i="1"/>
  <c r="C89" i="1"/>
  <c r="D82" i="1" s="1"/>
  <c r="D81" i="1"/>
  <c r="B90" i="1" l="1"/>
  <c r="A59" i="1"/>
  <c r="C90" i="1"/>
  <c r="A60" i="1" l="1"/>
  <c r="C91" i="1"/>
  <c r="D83" i="1"/>
  <c r="B91" i="1"/>
  <c r="C92" i="1" l="1"/>
  <c r="D84" i="1"/>
  <c r="B92" i="1"/>
  <c r="D85" i="1"/>
  <c r="A61" i="1"/>
  <c r="A62" i="1" l="1"/>
  <c r="B93" i="1"/>
  <c r="C93" i="1"/>
  <c r="D86" i="1" s="1"/>
  <c r="A63" i="1" l="1"/>
  <c r="B94" i="1"/>
  <c r="C94" i="1"/>
  <c r="D87" i="1" s="1"/>
  <c r="B95" i="1" l="1"/>
  <c r="C95" i="1"/>
  <c r="A64" i="1"/>
  <c r="B96" i="1" l="1"/>
  <c r="A65" i="1"/>
  <c r="C96" i="1"/>
  <c r="D89" i="1" s="1"/>
  <c r="D88" i="1"/>
  <c r="C97" i="1" l="1"/>
  <c r="A66" i="1"/>
  <c r="B97" i="1"/>
  <c r="A67" i="1" l="1"/>
  <c r="C98" i="1"/>
  <c r="D91" i="1" s="1"/>
  <c r="D90" i="1"/>
  <c r="B98" i="1"/>
  <c r="A68" i="1" l="1"/>
  <c r="B99" i="1"/>
  <c r="C99" i="1"/>
  <c r="C100" i="1" l="1"/>
  <c r="D94" i="1"/>
  <c r="D92" i="1"/>
  <c r="A69" i="1"/>
  <c r="B100" i="1"/>
  <c r="D93" i="1"/>
  <c r="C102" i="1" l="1"/>
  <c r="B102" i="1"/>
  <c r="A70" i="1"/>
  <c r="C103" i="1" l="1"/>
  <c r="D95" i="1"/>
  <c r="B103" i="1"/>
  <c r="A71" i="1"/>
  <c r="A72" i="1" l="1"/>
  <c r="C104" i="1"/>
  <c r="D97" i="1" s="1"/>
  <c r="D96" i="1"/>
  <c r="B104" i="1"/>
  <c r="B105" i="1" l="1"/>
  <c r="C105" i="1"/>
  <c r="D98" i="1" s="1"/>
  <c r="D101" i="1"/>
  <c r="A73" i="1"/>
  <c r="C109" i="1" l="1"/>
  <c r="D100" i="1"/>
  <c r="A74" i="1"/>
  <c r="D99" i="1"/>
  <c r="B109" i="1"/>
  <c r="C110" i="1" l="1"/>
  <c r="D103" i="1" s="1"/>
  <c r="D102" i="1"/>
  <c r="A75" i="1"/>
  <c r="B110" i="1"/>
  <c r="B111" i="1" l="1"/>
  <c r="A76" i="1"/>
  <c r="C111" i="1"/>
  <c r="B112" i="1" l="1"/>
  <c r="A77" i="1"/>
  <c r="C112" i="1"/>
  <c r="D106" i="1" s="1"/>
  <c r="D104" i="1"/>
  <c r="D108" i="1" l="1"/>
  <c r="D107" i="1"/>
  <c r="A78" i="1"/>
  <c r="C116" i="1"/>
  <c r="D105" i="1"/>
  <c r="B116" i="1"/>
  <c r="A79" i="1" l="1"/>
  <c r="B117" i="1"/>
  <c r="C117" i="1"/>
  <c r="D110" i="1" s="1"/>
  <c r="D109" i="1"/>
  <c r="B118" i="1" l="1"/>
  <c r="C118" i="1"/>
  <c r="A80" i="1"/>
  <c r="C119" i="1" l="1"/>
  <c r="D114" i="1" s="1"/>
  <c r="D115" i="1"/>
  <c r="D111" i="1"/>
  <c r="B119" i="1"/>
  <c r="A81" i="1"/>
  <c r="D113" i="1" l="1"/>
  <c r="B123" i="1"/>
  <c r="A82" i="1"/>
  <c r="C123" i="1"/>
  <c r="D112" i="1"/>
  <c r="B124" i="1" l="1"/>
  <c r="C124" i="1"/>
  <c r="D116" i="1"/>
  <c r="A83" i="1"/>
  <c r="B125" i="1" l="1"/>
  <c r="A84" i="1"/>
  <c r="C125" i="1"/>
  <c r="D117" i="1"/>
  <c r="C126" i="1" l="1"/>
  <c r="D120" i="1" s="1"/>
  <c r="D118" i="1"/>
  <c r="A85" i="1"/>
  <c r="B126" i="1"/>
  <c r="C130" i="1" l="1"/>
  <c r="D119" i="1"/>
  <c r="A86" i="1"/>
  <c r="D121" i="1"/>
  <c r="B130" i="1"/>
  <c r="D122" i="1"/>
  <c r="A87" i="1" l="1"/>
  <c r="C131" i="1"/>
  <c r="B131" i="1"/>
  <c r="D123" i="1"/>
  <c r="A88" i="1" l="1"/>
  <c r="B132" i="1"/>
  <c r="C132" i="1"/>
  <c r="D125" i="1" s="1"/>
  <c r="D124" i="1"/>
  <c r="C133" i="1" l="1"/>
  <c r="D129" i="1" s="1"/>
  <c r="D127" i="1"/>
  <c r="B133" i="1"/>
  <c r="A89" i="1"/>
  <c r="D128" i="1" l="1"/>
  <c r="D126" i="1"/>
  <c r="B137" i="1"/>
  <c r="A90" i="1"/>
  <c r="C137" i="1"/>
  <c r="B138" i="1" l="1"/>
  <c r="C138" i="1"/>
  <c r="D130" i="1"/>
  <c r="A91" i="1"/>
  <c r="B139" i="1" l="1"/>
  <c r="A92" i="1"/>
  <c r="C139" i="1"/>
  <c r="D131" i="1"/>
  <c r="A93" i="1" l="1"/>
  <c r="C140" i="1"/>
  <c r="D136" i="1" s="1"/>
  <c r="D132" i="1"/>
  <c r="B140" i="1"/>
  <c r="D135" i="1" l="1"/>
  <c r="D134" i="1"/>
  <c r="A94" i="1"/>
  <c r="C144" i="1"/>
  <c r="D137" i="1" s="1"/>
  <c r="B144" i="1"/>
  <c r="D133" i="1"/>
  <c r="A95" i="1" l="1"/>
  <c r="B145" i="1"/>
  <c r="C145" i="1"/>
  <c r="A96" i="1" l="1"/>
  <c r="C146" i="1"/>
  <c r="D139" i="1" s="1"/>
  <c r="D138" i="1"/>
  <c r="B146" i="1"/>
  <c r="B147" i="1" l="1"/>
  <c r="C147" i="1"/>
  <c r="D142" i="1" s="1"/>
  <c r="A97" i="1"/>
  <c r="A98" i="1" l="1"/>
  <c r="C151" i="1"/>
  <c r="D140" i="1"/>
  <c r="D141" i="1"/>
  <c r="D143" i="1"/>
  <c r="B151" i="1"/>
  <c r="C152" i="1" l="1"/>
  <c r="D144" i="1"/>
  <c r="B152" i="1"/>
  <c r="A99" i="1"/>
  <c r="C153" i="1" l="1"/>
  <c r="D145" i="1"/>
  <c r="A100" i="1"/>
  <c r="B153" i="1"/>
  <c r="A101" i="1" l="1"/>
  <c r="C154" i="1"/>
  <c r="D148" i="1" s="1"/>
  <c r="D146" i="1"/>
  <c r="B154" i="1"/>
  <c r="B156" i="1" l="1"/>
  <c r="A102" i="1"/>
  <c r="C156" i="1"/>
  <c r="D150" i="1" s="1"/>
  <c r="D147" i="1"/>
  <c r="C158" i="1" l="1"/>
  <c r="D151" i="1" s="1"/>
  <c r="D149" i="1"/>
  <c r="A103" i="1"/>
  <c r="B158" i="1"/>
  <c r="B159" i="1" l="1"/>
  <c r="C159" i="1"/>
  <c r="D152" i="1" s="1"/>
  <c r="A104" i="1"/>
  <c r="A105" i="1" l="1"/>
  <c r="C160" i="1"/>
  <c r="B160" i="1"/>
  <c r="C161" i="1" l="1"/>
  <c r="D157" i="1" s="1"/>
  <c r="D153" i="1"/>
  <c r="A106" i="1"/>
  <c r="B161" i="1"/>
  <c r="D155" i="1" l="1"/>
  <c r="D154" i="1"/>
  <c r="B165" i="1"/>
  <c r="A107" i="1"/>
  <c r="C165" i="1"/>
  <c r="D156" i="1"/>
  <c r="B166" i="1" l="1"/>
  <c r="C166" i="1"/>
  <c r="D159" i="1" s="1"/>
  <c r="D158" i="1"/>
  <c r="A108" i="1"/>
  <c r="A109" i="1" l="1"/>
  <c r="C167" i="1"/>
  <c r="B167" i="1"/>
  <c r="C168" i="1" l="1"/>
  <c r="D164" i="1" s="1"/>
  <c r="D160" i="1"/>
  <c r="B168" i="1"/>
  <c r="A110" i="1"/>
  <c r="D163" i="1" l="1"/>
  <c r="D162" i="1"/>
  <c r="A111" i="1"/>
  <c r="B172" i="1"/>
  <c r="C172" i="1"/>
  <c r="D161" i="1"/>
  <c r="A112" i="1" l="1"/>
  <c r="C173" i="1"/>
  <c r="D165" i="1"/>
  <c r="B173" i="1"/>
  <c r="A113" i="1" l="1"/>
  <c r="B174" i="1"/>
  <c r="C174" i="1"/>
  <c r="D166" i="1"/>
  <c r="C175" i="1" l="1"/>
  <c r="D171" i="1" s="1"/>
  <c r="D167" i="1"/>
  <c r="B175" i="1"/>
  <c r="D168" i="1"/>
  <c r="A114" i="1"/>
  <c r="A115" i="1" l="1"/>
  <c r="C179" i="1"/>
  <c r="B179" i="1"/>
  <c r="D169" i="1"/>
  <c r="D170" i="1"/>
  <c r="C180" i="1" l="1"/>
  <c r="D172" i="1"/>
  <c r="B180" i="1"/>
  <c r="D173" i="1"/>
  <c r="A116" i="1"/>
  <c r="A117" i="1" l="1"/>
  <c r="B181" i="1"/>
  <c r="C181" i="1"/>
  <c r="A118" i="1" l="1"/>
  <c r="C182" i="1"/>
  <c r="D178" i="1" s="1"/>
  <c r="D174" i="1"/>
  <c r="B182" i="1"/>
  <c r="D176" i="1" l="1"/>
  <c r="B186" i="1"/>
  <c r="D177" i="1"/>
  <c r="C186" i="1"/>
  <c r="D179" i="1" s="1"/>
  <c r="D175" i="1"/>
  <c r="A119" i="1"/>
  <c r="C187" i="1" l="1"/>
  <c r="A120" i="1"/>
  <c r="B187" i="1"/>
  <c r="A121" i="1" l="1"/>
  <c r="B188" i="1"/>
  <c r="C188" i="1"/>
  <c r="D180" i="1"/>
  <c r="A122" i="1" l="1"/>
  <c r="C189" i="1"/>
  <c r="D181" i="1"/>
  <c r="B189" i="1"/>
  <c r="C193" i="1" l="1"/>
  <c r="D186" i="1" s="1"/>
  <c r="D185" i="1"/>
  <c r="D182" i="1"/>
  <c r="B193" i="1"/>
  <c r="D184" i="1"/>
  <c r="A123" i="1"/>
  <c r="D183" i="1"/>
  <c r="A124" i="1" l="1"/>
  <c r="C194" i="1"/>
  <c r="B194" i="1"/>
  <c r="C195" i="1" l="1"/>
  <c r="D188" i="1" s="1"/>
  <c r="D187" i="1"/>
  <c r="B195" i="1"/>
  <c r="A125" i="1"/>
  <c r="B196" i="1" l="1"/>
  <c r="C196" i="1"/>
  <c r="D191" i="1" s="1"/>
  <c r="A126" i="1"/>
  <c r="D190" i="1" l="1"/>
  <c r="C200" i="1"/>
  <c r="D192" i="1"/>
  <c r="D189" i="1"/>
  <c r="B200" i="1"/>
  <c r="A127" i="1"/>
  <c r="B201" i="1" l="1"/>
  <c r="C201" i="1"/>
  <c r="D193" i="1"/>
  <c r="A128" i="1"/>
  <c r="C202" i="1" l="1"/>
  <c r="D195" i="1" s="1"/>
  <c r="D194" i="1"/>
  <c r="A129" i="1"/>
  <c r="B202" i="1"/>
  <c r="B203" i="1" l="1"/>
  <c r="A130" i="1"/>
  <c r="C203" i="1"/>
  <c r="D199" i="1" s="1"/>
  <c r="C207" i="1" l="1"/>
  <c r="D200" i="1"/>
  <c r="D196" i="1"/>
  <c r="B207" i="1"/>
  <c r="D197" i="1"/>
  <c r="D198" i="1"/>
  <c r="A131" i="1"/>
  <c r="A132" i="1" l="1"/>
  <c r="B208" i="1"/>
  <c r="C208" i="1"/>
  <c r="C209" i="1" l="1"/>
  <c r="D201" i="1"/>
  <c r="A133" i="1"/>
  <c r="B209" i="1"/>
  <c r="B210" i="1" l="1"/>
  <c r="C210" i="1"/>
  <c r="D206" i="1" s="1"/>
  <c r="D202" i="1"/>
  <c r="A134" i="1"/>
  <c r="D203" i="1"/>
  <c r="D204" i="1" l="1"/>
  <c r="A135" i="1"/>
  <c r="C214" i="1"/>
  <c r="D205" i="1"/>
  <c r="B214" i="1"/>
  <c r="B215" i="1" l="1"/>
  <c r="C215" i="1"/>
  <c r="D207" i="1"/>
  <c r="A136" i="1"/>
  <c r="A137" i="1" l="1"/>
  <c r="B216" i="1"/>
  <c r="C216" i="1"/>
  <c r="D208" i="1"/>
  <c r="B217" i="1" l="1"/>
  <c r="A138" i="1"/>
  <c r="C217" i="1"/>
  <c r="D212" i="1" s="1"/>
  <c r="D209" i="1"/>
  <c r="D211" i="1"/>
  <c r="D213" i="1" l="1"/>
  <c r="B221" i="1"/>
  <c r="C221" i="1"/>
  <c r="D210" i="1"/>
  <c r="A139" i="1"/>
  <c r="A140" i="1" l="1"/>
  <c r="C222" i="1"/>
  <c r="D214" i="1"/>
  <c r="B222" i="1"/>
  <c r="A141" i="1" l="1"/>
  <c r="C223" i="1"/>
  <c r="D215" i="1"/>
  <c r="B223" i="1"/>
  <c r="A142" i="1" l="1"/>
  <c r="C224" i="1"/>
  <c r="D216" i="1"/>
  <c r="B224" i="1"/>
  <c r="C226" i="1" l="1"/>
  <c r="D224" i="1" s="1"/>
  <c r="D217" i="1"/>
  <c r="B226" i="1"/>
  <c r="D220" i="1"/>
  <c r="D218" i="1"/>
  <c r="A143" i="1"/>
  <c r="D225" i="1" l="1"/>
  <c r="D226" i="1"/>
  <c r="D221" i="1"/>
  <c r="D223" i="1"/>
  <c r="A144" i="1"/>
  <c r="D219" i="1"/>
  <c r="D222" i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s="1"/>
  <c r="A372" i="1" s="1"/>
  <c r="A373" i="1" s="1"/>
  <c r="A374" i="1" s="1"/>
  <c r="A375" i="1" s="1"/>
  <c r="A376" i="1" s="1"/>
</calcChain>
</file>

<file path=xl/sharedStrings.xml><?xml version="1.0" encoding="utf-8"?>
<sst xmlns="http://schemas.openxmlformats.org/spreadsheetml/2006/main" count="121" uniqueCount="35">
  <si>
    <t>Season</t>
  </si>
  <si>
    <t>Price</t>
  </si>
  <si>
    <t>Pop Century 2013 Prices</t>
  </si>
  <si>
    <t>Columbus Day</t>
  </si>
  <si>
    <t>Easter</t>
  </si>
  <si>
    <t>Fall Weekday</t>
  </si>
  <si>
    <t>Fall Weekend</t>
  </si>
  <si>
    <t>Holiday</t>
  </si>
  <si>
    <t>MLK</t>
  </si>
  <si>
    <t>Marathon</t>
  </si>
  <si>
    <t>New Years</t>
  </si>
  <si>
    <t>Peak Weekday</t>
  </si>
  <si>
    <t>Peak Weekend</t>
  </si>
  <si>
    <t>President's Weekend</t>
  </si>
  <si>
    <t>Regular Weekday</t>
  </si>
  <si>
    <t>Regular Weekend</t>
  </si>
  <si>
    <t>Summer Weekday</t>
  </si>
  <si>
    <t>Summer Weekend</t>
  </si>
  <si>
    <t>Thanksgiving</t>
  </si>
  <si>
    <t>Value Weekday</t>
  </si>
  <si>
    <t>Value Weekend</t>
  </si>
  <si>
    <t>Value 2 Weekday</t>
  </si>
  <si>
    <t>Value 2 Weekend</t>
  </si>
  <si>
    <t>2013+3% adjusted for weekend</t>
  </si>
  <si>
    <t>Arrival Date</t>
  </si>
  <si>
    <t>3 Nights</t>
  </si>
  <si>
    <t>5 Nights</t>
  </si>
  <si>
    <t>7 Nights</t>
  </si>
  <si>
    <t>8 Nights</t>
  </si>
  <si>
    <t>4 Nights</t>
  </si>
  <si>
    <t>6 Nights</t>
  </si>
  <si>
    <t xml:space="preserve">Night </t>
  </si>
  <si>
    <t>Average Nightly Cost By Number of Nights</t>
  </si>
  <si>
    <t>Pop Century Average Nightly Pre-Tax Price By Arrival Date and Length of Stay</t>
  </si>
  <si>
    <t>Assume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</si>
</sst>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 applyFill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3" fillId="0" borderId="0" xfId="0" applyFont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J18"/>
    </sheetView>
  </sheetViews>
  <sheetFormatPr defaultRowHeight="15" x14ac:dyDescent="0.25"/>
  <cols>
    <col min="1" max="1" width="13.42578125" customWidth="1"/>
    <col min="2" max="2" width="16.85546875" bestFit="1" customWidth="1"/>
  </cols>
  <sheetData>
    <row r="1" spans="1:10" ht="21" x14ac:dyDescent="0.35">
      <c r="A1" s="13" t="s">
        <v>33</v>
      </c>
      <c r="B1" s="15"/>
      <c r="C1" s="15"/>
      <c r="D1" s="14"/>
      <c r="E1" s="14"/>
      <c r="F1" s="14"/>
      <c r="G1" s="14"/>
      <c r="H1" s="14"/>
      <c r="I1" s="14"/>
      <c r="J1" s="14"/>
    </row>
    <row r="2" spans="1:10" x14ac:dyDescent="0.25">
      <c r="B2" s="16"/>
      <c r="C2" s="16"/>
    </row>
    <row r="3" spans="1:10" x14ac:dyDescent="0.25">
      <c r="A3" s="10" t="s">
        <v>2</v>
      </c>
      <c r="B3" s="6"/>
      <c r="C3" s="9" t="s">
        <v>31</v>
      </c>
      <c r="E3" s="10" t="s">
        <v>32</v>
      </c>
      <c r="F3" s="10"/>
      <c r="G3" s="10"/>
      <c r="H3" s="10"/>
    </row>
    <row r="4" spans="1:10" x14ac:dyDescent="0.25">
      <c r="A4" s="8" t="s">
        <v>24</v>
      </c>
      <c r="B4" s="7" t="s">
        <v>0</v>
      </c>
      <c r="C4" s="5" t="s">
        <v>1</v>
      </c>
      <c r="D4" s="5" t="s">
        <v>28</v>
      </c>
      <c r="E4" s="5"/>
      <c r="F4" s="11" t="s">
        <v>25</v>
      </c>
      <c r="G4" s="12" t="s">
        <v>29</v>
      </c>
      <c r="H4" s="12" t="s">
        <v>26</v>
      </c>
      <c r="I4" s="12" t="s">
        <v>30</v>
      </c>
      <c r="J4" s="5" t="s">
        <v>27</v>
      </c>
    </row>
    <row r="5" spans="1:10" x14ac:dyDescent="0.25">
      <c r="A5" s="1">
        <v>41275</v>
      </c>
      <c r="B5" s="2" t="s">
        <v>10</v>
      </c>
      <c r="C5" s="4">
        <v>174</v>
      </c>
      <c r="D5" s="4">
        <f t="shared" ref="D5:D68" si="0">(C5+C6+C7+C8+C9+C10+C11+C12)/8</f>
        <v>108.375</v>
      </c>
      <c r="E5" s="2"/>
      <c r="F5" s="3">
        <f>+(C5+C6+C7)/3</f>
        <v>121.33333333333333</v>
      </c>
      <c r="G5" s="3">
        <f>+(C5+C6+C7+C8)/4</f>
        <v>118.25</v>
      </c>
      <c r="H5" s="3">
        <f>+(C5+C6+C7+C8+C9)/5</f>
        <v>116.4</v>
      </c>
      <c r="I5" s="3">
        <f>+(C5+C6+C7+C8+C9+C10)/6</f>
        <v>112.83333333333333</v>
      </c>
      <c r="J5" s="3">
        <f>+(C5+C6+C7+C8+C9+C10+C11)/7</f>
        <v>110.28571428571429</v>
      </c>
    </row>
    <row r="6" spans="1:10" x14ac:dyDescent="0.25">
      <c r="A6" s="1">
        <f>+A5+1</f>
        <v>41276</v>
      </c>
      <c r="B6" s="2" t="s">
        <v>19</v>
      </c>
      <c r="C6" s="4">
        <v>95</v>
      </c>
      <c r="D6" s="4">
        <f t="shared" si="0"/>
        <v>98.5</v>
      </c>
      <c r="E6" s="2"/>
      <c r="F6" s="3">
        <f t="shared" ref="F6:F69" si="1">+(C6+C7+C8)/3</f>
        <v>99.666666666666671</v>
      </c>
      <c r="G6" s="3">
        <f t="shared" ref="G6:G69" si="2">+(C6+C7+C8+C9)/4</f>
        <v>102</v>
      </c>
      <c r="H6" s="3">
        <f t="shared" ref="H6:H69" si="3">+(C6+C7+C8+C9+C10)/5</f>
        <v>100.6</v>
      </c>
      <c r="I6" s="3">
        <f t="shared" ref="I6:I69" si="4">+(C6+C7+C8+C9+C10+C11)/6</f>
        <v>99.666666666666671</v>
      </c>
      <c r="J6" s="3">
        <f t="shared" ref="J6:J69" si="5">+(C6+C7+C8+C9+C10+C11+C12)/7</f>
        <v>99</v>
      </c>
    </row>
    <row r="7" spans="1:10" x14ac:dyDescent="0.25">
      <c r="A7" s="1">
        <f t="shared" ref="A7:A70" si="6">+A6+1</f>
        <v>41277</v>
      </c>
      <c r="B7" s="2" t="str">
        <f t="shared" ref="B7:B70" si="7">+B6</f>
        <v>Value Weekday</v>
      </c>
      <c r="C7" s="4">
        <f t="shared" ref="C7:C70" si="8">+C6</f>
        <v>95</v>
      </c>
      <c r="D7" s="4">
        <f t="shared" si="0"/>
        <v>101.625</v>
      </c>
      <c r="E7" s="2"/>
      <c r="F7" s="3">
        <f t="shared" si="1"/>
        <v>104.33333333333333</v>
      </c>
      <c r="G7" s="3">
        <f t="shared" si="2"/>
        <v>102</v>
      </c>
      <c r="H7" s="3">
        <f t="shared" si="3"/>
        <v>100.6</v>
      </c>
      <c r="I7" s="3">
        <f t="shared" si="4"/>
        <v>99.666666666666671</v>
      </c>
      <c r="J7" s="3">
        <f t="shared" si="5"/>
        <v>99</v>
      </c>
    </row>
    <row r="8" spans="1:10" x14ac:dyDescent="0.25">
      <c r="A8" s="1">
        <f t="shared" si="6"/>
        <v>41278</v>
      </c>
      <c r="B8" s="2" t="s">
        <v>20</v>
      </c>
      <c r="C8" s="4">
        <v>109</v>
      </c>
      <c r="D8" s="4">
        <f t="shared" si="0"/>
        <v>104.75</v>
      </c>
      <c r="E8" s="2"/>
      <c r="F8" s="3">
        <f t="shared" si="1"/>
        <v>104.33333333333333</v>
      </c>
      <c r="G8" s="3">
        <f t="shared" si="2"/>
        <v>102</v>
      </c>
      <c r="H8" s="3">
        <f t="shared" si="3"/>
        <v>100.6</v>
      </c>
      <c r="I8" s="3">
        <f t="shared" si="4"/>
        <v>99.666666666666671</v>
      </c>
      <c r="J8" s="3">
        <f t="shared" si="5"/>
        <v>102.57142857142857</v>
      </c>
    </row>
    <row r="9" spans="1:10" x14ac:dyDescent="0.25">
      <c r="A9" s="1">
        <f t="shared" si="6"/>
        <v>41279</v>
      </c>
      <c r="B9" s="2" t="str">
        <f t="shared" si="7"/>
        <v>Value Weekend</v>
      </c>
      <c r="C9" s="4">
        <f t="shared" si="8"/>
        <v>109</v>
      </c>
      <c r="D9" s="4">
        <f t="shared" si="0"/>
        <v>106.125</v>
      </c>
      <c r="E9" s="2"/>
      <c r="F9" s="3">
        <f t="shared" si="1"/>
        <v>99.666666666666671</v>
      </c>
      <c r="G9" s="3">
        <f t="shared" si="2"/>
        <v>98.5</v>
      </c>
      <c r="H9" s="3">
        <f t="shared" si="3"/>
        <v>97.8</v>
      </c>
      <c r="I9" s="3">
        <f t="shared" si="4"/>
        <v>101.5</v>
      </c>
      <c r="J9" s="3">
        <f t="shared" si="5"/>
        <v>104.14285714285714</v>
      </c>
    </row>
    <row r="10" spans="1:10" x14ac:dyDescent="0.25">
      <c r="A10" s="1">
        <f t="shared" si="6"/>
        <v>41280</v>
      </c>
      <c r="B10" s="2" t="s">
        <v>19</v>
      </c>
      <c r="C10" s="4">
        <v>95</v>
      </c>
      <c r="D10" s="4">
        <f t="shared" si="0"/>
        <v>104.375</v>
      </c>
      <c r="E10" s="2"/>
      <c r="F10" s="3">
        <f t="shared" si="1"/>
        <v>95</v>
      </c>
      <c r="G10" s="3">
        <f t="shared" si="2"/>
        <v>95</v>
      </c>
      <c r="H10" s="3">
        <f t="shared" si="3"/>
        <v>100</v>
      </c>
      <c r="I10" s="3">
        <f t="shared" si="4"/>
        <v>103.33333333333333</v>
      </c>
      <c r="J10" s="3">
        <f t="shared" si="5"/>
        <v>105.71428571428571</v>
      </c>
    </row>
    <row r="11" spans="1:10" x14ac:dyDescent="0.25">
      <c r="A11" s="1">
        <f t="shared" si="6"/>
        <v>41281</v>
      </c>
      <c r="B11" s="2" t="str">
        <f t="shared" si="7"/>
        <v>Value Weekday</v>
      </c>
      <c r="C11" s="4">
        <f t="shared" si="8"/>
        <v>95</v>
      </c>
      <c r="D11" s="4">
        <f t="shared" si="0"/>
        <v>104.375</v>
      </c>
      <c r="E11" s="2"/>
      <c r="F11" s="3">
        <f t="shared" si="1"/>
        <v>95</v>
      </c>
      <c r="G11" s="3">
        <f t="shared" si="2"/>
        <v>101.25</v>
      </c>
      <c r="H11" s="3">
        <f t="shared" si="3"/>
        <v>105</v>
      </c>
      <c r="I11" s="3">
        <f t="shared" si="4"/>
        <v>107.5</v>
      </c>
      <c r="J11" s="3">
        <f t="shared" si="5"/>
        <v>105.71428571428571</v>
      </c>
    </row>
    <row r="12" spans="1:10" x14ac:dyDescent="0.25">
      <c r="A12" s="1">
        <f t="shared" si="6"/>
        <v>41282</v>
      </c>
      <c r="B12" s="2" t="str">
        <f t="shared" si="7"/>
        <v>Value Weekday</v>
      </c>
      <c r="C12" s="4">
        <f t="shared" si="8"/>
        <v>95</v>
      </c>
      <c r="D12" s="4">
        <f t="shared" si="0"/>
        <v>104.375</v>
      </c>
      <c r="E12" s="2"/>
      <c r="F12" s="3">
        <f t="shared" si="1"/>
        <v>103.33333333333333</v>
      </c>
      <c r="G12" s="3">
        <f t="shared" si="2"/>
        <v>107.5</v>
      </c>
      <c r="H12" s="3">
        <f t="shared" si="3"/>
        <v>110</v>
      </c>
      <c r="I12" s="3">
        <f t="shared" si="4"/>
        <v>107.5</v>
      </c>
      <c r="J12" s="3">
        <f t="shared" si="5"/>
        <v>105.71428571428571</v>
      </c>
    </row>
    <row r="13" spans="1:10" x14ac:dyDescent="0.25">
      <c r="A13" s="1">
        <f t="shared" si="6"/>
        <v>41283</v>
      </c>
      <c r="B13" s="2" t="str">
        <f t="shared" si="7"/>
        <v>Value Weekday</v>
      </c>
      <c r="C13" s="4">
        <f t="shared" si="8"/>
        <v>95</v>
      </c>
      <c r="D13" s="4">
        <f t="shared" si="0"/>
        <v>104.375</v>
      </c>
      <c r="E13" s="2"/>
      <c r="F13" s="3">
        <f t="shared" si="1"/>
        <v>111.66666666666667</v>
      </c>
      <c r="G13" s="3">
        <f t="shared" si="2"/>
        <v>113.75</v>
      </c>
      <c r="H13" s="3">
        <f t="shared" si="3"/>
        <v>110</v>
      </c>
      <c r="I13" s="3">
        <f t="shared" si="4"/>
        <v>107.5</v>
      </c>
      <c r="J13" s="3">
        <f t="shared" si="5"/>
        <v>105.71428571428571</v>
      </c>
    </row>
    <row r="14" spans="1:10" x14ac:dyDescent="0.25">
      <c r="A14" s="1">
        <f t="shared" si="6"/>
        <v>41284</v>
      </c>
      <c r="B14" s="2" t="s">
        <v>9</v>
      </c>
      <c r="C14" s="4">
        <v>120</v>
      </c>
      <c r="D14" s="4">
        <f t="shared" si="0"/>
        <v>104.375</v>
      </c>
      <c r="E14" s="2"/>
      <c r="F14" s="3">
        <f t="shared" si="1"/>
        <v>120</v>
      </c>
      <c r="G14" s="3">
        <f t="shared" si="2"/>
        <v>113.75</v>
      </c>
      <c r="H14" s="3">
        <f t="shared" si="3"/>
        <v>110</v>
      </c>
      <c r="I14" s="3">
        <f t="shared" si="4"/>
        <v>107.5</v>
      </c>
      <c r="J14" s="3">
        <f t="shared" si="5"/>
        <v>105.71428571428571</v>
      </c>
    </row>
    <row r="15" spans="1:10" x14ac:dyDescent="0.25">
      <c r="A15" s="1">
        <f t="shared" si="6"/>
        <v>41285</v>
      </c>
      <c r="B15" s="2" t="str">
        <f t="shared" si="7"/>
        <v>Marathon</v>
      </c>
      <c r="C15" s="4">
        <f t="shared" si="8"/>
        <v>120</v>
      </c>
      <c r="D15" s="4">
        <f t="shared" si="0"/>
        <v>105</v>
      </c>
      <c r="E15" s="2"/>
      <c r="F15" s="3">
        <f t="shared" si="1"/>
        <v>111.66666666666667</v>
      </c>
      <c r="G15" s="3">
        <f t="shared" si="2"/>
        <v>107.5</v>
      </c>
      <c r="H15" s="3">
        <f t="shared" si="3"/>
        <v>105</v>
      </c>
      <c r="I15" s="3">
        <f t="shared" si="4"/>
        <v>103.33333333333333</v>
      </c>
      <c r="J15" s="3">
        <f t="shared" si="5"/>
        <v>102.14285714285714</v>
      </c>
    </row>
    <row r="16" spans="1:10" x14ac:dyDescent="0.25">
      <c r="A16" s="1">
        <f t="shared" si="6"/>
        <v>41286</v>
      </c>
      <c r="B16" s="2" t="str">
        <f t="shared" si="7"/>
        <v>Marathon</v>
      </c>
      <c r="C16" s="4">
        <f t="shared" si="8"/>
        <v>120</v>
      </c>
      <c r="D16" s="4">
        <f t="shared" si="0"/>
        <v>105.625</v>
      </c>
      <c r="E16" s="2"/>
      <c r="F16" s="3">
        <f t="shared" si="1"/>
        <v>103.33333333333333</v>
      </c>
      <c r="G16" s="3">
        <f t="shared" si="2"/>
        <v>101.25</v>
      </c>
      <c r="H16" s="3">
        <f t="shared" si="3"/>
        <v>100</v>
      </c>
      <c r="I16" s="3">
        <f t="shared" si="4"/>
        <v>99.166666666666671</v>
      </c>
      <c r="J16" s="3">
        <f t="shared" si="5"/>
        <v>102.85714285714286</v>
      </c>
    </row>
    <row r="17" spans="1:10" x14ac:dyDescent="0.25">
      <c r="A17" s="1">
        <f t="shared" si="6"/>
        <v>41287</v>
      </c>
      <c r="B17" s="2" t="s">
        <v>19</v>
      </c>
      <c r="C17" s="4">
        <v>95</v>
      </c>
      <c r="D17" s="4">
        <f t="shared" si="0"/>
        <v>106.25</v>
      </c>
      <c r="E17" s="2"/>
      <c r="F17" s="3">
        <f t="shared" si="1"/>
        <v>95</v>
      </c>
      <c r="G17" s="3">
        <f t="shared" si="2"/>
        <v>95</v>
      </c>
      <c r="H17" s="3">
        <f t="shared" si="3"/>
        <v>95</v>
      </c>
      <c r="I17" s="3">
        <f t="shared" si="4"/>
        <v>100</v>
      </c>
      <c r="J17" s="3">
        <f t="shared" si="5"/>
        <v>103.57142857142857</v>
      </c>
    </row>
    <row r="18" spans="1:10" x14ac:dyDescent="0.25">
      <c r="A18" s="1">
        <f t="shared" si="6"/>
        <v>41288</v>
      </c>
      <c r="B18" s="2" t="str">
        <f t="shared" si="7"/>
        <v>Value Weekday</v>
      </c>
      <c r="C18" s="4">
        <f t="shared" si="8"/>
        <v>95</v>
      </c>
      <c r="D18" s="4">
        <f t="shared" si="0"/>
        <v>106.25</v>
      </c>
      <c r="E18" s="2"/>
      <c r="F18" s="3">
        <f t="shared" si="1"/>
        <v>95</v>
      </c>
      <c r="G18" s="3">
        <f t="shared" si="2"/>
        <v>95</v>
      </c>
      <c r="H18" s="3">
        <f t="shared" si="3"/>
        <v>101</v>
      </c>
      <c r="I18" s="3">
        <f t="shared" si="4"/>
        <v>105</v>
      </c>
      <c r="J18" s="3">
        <f t="shared" si="5"/>
        <v>107.85714285714286</v>
      </c>
    </row>
    <row r="19" spans="1:10" x14ac:dyDescent="0.25">
      <c r="A19" s="1">
        <f t="shared" si="6"/>
        <v>41289</v>
      </c>
      <c r="B19" s="2" t="str">
        <f t="shared" si="7"/>
        <v>Value Weekday</v>
      </c>
      <c r="C19" s="4">
        <f t="shared" si="8"/>
        <v>95</v>
      </c>
      <c r="D19" s="4">
        <f t="shared" si="0"/>
        <v>106.25</v>
      </c>
      <c r="E19" s="2"/>
      <c r="F19" s="3">
        <f t="shared" si="1"/>
        <v>95</v>
      </c>
      <c r="G19" s="3">
        <f t="shared" si="2"/>
        <v>102.5</v>
      </c>
      <c r="H19" s="3">
        <f t="shared" si="3"/>
        <v>107</v>
      </c>
      <c r="I19" s="3">
        <f t="shared" si="4"/>
        <v>110</v>
      </c>
      <c r="J19" s="3">
        <f t="shared" si="5"/>
        <v>107.85714285714286</v>
      </c>
    </row>
    <row r="20" spans="1:10" x14ac:dyDescent="0.25">
      <c r="A20" s="1">
        <f t="shared" si="6"/>
        <v>41290</v>
      </c>
      <c r="B20" s="2" t="str">
        <f t="shared" si="7"/>
        <v>Value Weekday</v>
      </c>
      <c r="C20" s="4">
        <f t="shared" si="8"/>
        <v>95</v>
      </c>
      <c r="D20" s="4">
        <f t="shared" si="0"/>
        <v>106.25</v>
      </c>
      <c r="E20" s="2"/>
      <c r="F20" s="3">
        <f t="shared" si="1"/>
        <v>105</v>
      </c>
      <c r="G20" s="3">
        <f t="shared" si="2"/>
        <v>110</v>
      </c>
      <c r="H20" s="3">
        <f t="shared" si="3"/>
        <v>113</v>
      </c>
      <c r="I20" s="3">
        <f t="shared" si="4"/>
        <v>110</v>
      </c>
      <c r="J20" s="3">
        <f t="shared" si="5"/>
        <v>107.85714285714286</v>
      </c>
    </row>
    <row r="21" spans="1:10" x14ac:dyDescent="0.25">
      <c r="A21" s="1">
        <f t="shared" si="6"/>
        <v>41291</v>
      </c>
      <c r="B21" s="2" t="str">
        <f t="shared" si="7"/>
        <v>Value Weekday</v>
      </c>
      <c r="C21" s="4">
        <f t="shared" si="8"/>
        <v>95</v>
      </c>
      <c r="D21" s="4">
        <f t="shared" si="0"/>
        <v>106.25</v>
      </c>
      <c r="E21" s="2"/>
      <c r="F21" s="3">
        <f t="shared" si="1"/>
        <v>115</v>
      </c>
      <c r="G21" s="3">
        <f t="shared" si="2"/>
        <v>117.5</v>
      </c>
      <c r="H21" s="3">
        <f t="shared" si="3"/>
        <v>113</v>
      </c>
      <c r="I21" s="3">
        <f t="shared" si="4"/>
        <v>110</v>
      </c>
      <c r="J21" s="3">
        <f t="shared" si="5"/>
        <v>107.85714285714286</v>
      </c>
    </row>
    <row r="22" spans="1:10" x14ac:dyDescent="0.25">
      <c r="A22" s="1">
        <f t="shared" si="6"/>
        <v>41292</v>
      </c>
      <c r="B22" s="2" t="s">
        <v>8</v>
      </c>
      <c r="C22" s="4">
        <v>125</v>
      </c>
      <c r="D22" s="4">
        <f t="shared" si="0"/>
        <v>108</v>
      </c>
      <c r="E22" s="2"/>
      <c r="F22" s="3">
        <f t="shared" si="1"/>
        <v>125</v>
      </c>
      <c r="G22" s="3">
        <f t="shared" si="2"/>
        <v>117.5</v>
      </c>
      <c r="H22" s="3">
        <f t="shared" si="3"/>
        <v>113</v>
      </c>
      <c r="I22" s="3">
        <f t="shared" si="4"/>
        <v>110</v>
      </c>
      <c r="J22" s="3">
        <f t="shared" si="5"/>
        <v>107.85714285714286</v>
      </c>
    </row>
    <row r="23" spans="1:10" x14ac:dyDescent="0.25">
      <c r="A23" s="1">
        <f t="shared" si="6"/>
        <v>41293</v>
      </c>
      <c r="B23" s="2" t="str">
        <f t="shared" si="7"/>
        <v>MLK</v>
      </c>
      <c r="C23" s="4">
        <f t="shared" si="8"/>
        <v>125</v>
      </c>
      <c r="D23" s="4">
        <f t="shared" si="0"/>
        <v>106</v>
      </c>
      <c r="E23" s="2"/>
      <c r="F23" s="3">
        <f t="shared" si="1"/>
        <v>115</v>
      </c>
      <c r="G23" s="3">
        <f t="shared" si="2"/>
        <v>110</v>
      </c>
      <c r="H23" s="3">
        <f t="shared" si="3"/>
        <v>107</v>
      </c>
      <c r="I23" s="3">
        <f t="shared" si="4"/>
        <v>105</v>
      </c>
      <c r="J23" s="3">
        <f t="shared" si="5"/>
        <v>105.57142857142857</v>
      </c>
    </row>
    <row r="24" spans="1:10" x14ac:dyDescent="0.25">
      <c r="A24" s="1">
        <f t="shared" si="6"/>
        <v>41294</v>
      </c>
      <c r="B24" s="2" t="str">
        <f t="shared" si="7"/>
        <v>MLK</v>
      </c>
      <c r="C24" s="4">
        <f t="shared" si="8"/>
        <v>125</v>
      </c>
      <c r="D24" s="4">
        <f t="shared" si="0"/>
        <v>102.25</v>
      </c>
      <c r="E24" s="2"/>
      <c r="F24" s="3">
        <f t="shared" si="1"/>
        <v>105</v>
      </c>
      <c r="G24" s="3">
        <f t="shared" si="2"/>
        <v>102.5</v>
      </c>
      <c r="H24" s="3">
        <f t="shared" si="3"/>
        <v>101</v>
      </c>
      <c r="I24" s="3">
        <f t="shared" si="4"/>
        <v>102.33333333333333</v>
      </c>
      <c r="J24" s="3">
        <f t="shared" si="5"/>
        <v>103.28571428571429</v>
      </c>
    </row>
    <row r="25" spans="1:10" x14ac:dyDescent="0.25">
      <c r="A25" s="1">
        <f t="shared" si="6"/>
        <v>41295</v>
      </c>
      <c r="B25" s="2" t="s">
        <v>19</v>
      </c>
      <c r="C25" s="4">
        <v>95</v>
      </c>
      <c r="D25" s="4">
        <f t="shared" si="0"/>
        <v>98.5</v>
      </c>
      <c r="E25" s="2"/>
      <c r="F25" s="3">
        <f t="shared" si="1"/>
        <v>95</v>
      </c>
      <c r="G25" s="3">
        <f t="shared" si="2"/>
        <v>95</v>
      </c>
      <c r="H25" s="3">
        <f t="shared" si="3"/>
        <v>97.8</v>
      </c>
      <c r="I25" s="3">
        <f t="shared" si="4"/>
        <v>99.666666666666671</v>
      </c>
      <c r="J25" s="3">
        <f t="shared" si="5"/>
        <v>99</v>
      </c>
    </row>
    <row r="26" spans="1:10" x14ac:dyDescent="0.25">
      <c r="A26" s="1">
        <f t="shared" si="6"/>
        <v>41296</v>
      </c>
      <c r="B26" s="2" t="str">
        <f t="shared" si="7"/>
        <v>Value Weekday</v>
      </c>
      <c r="C26" s="4">
        <f t="shared" si="8"/>
        <v>95</v>
      </c>
      <c r="D26" s="4">
        <f t="shared" si="0"/>
        <v>98.5</v>
      </c>
      <c r="E26" s="2"/>
      <c r="F26" s="3">
        <f t="shared" si="1"/>
        <v>95</v>
      </c>
      <c r="G26" s="3">
        <f t="shared" si="2"/>
        <v>98.5</v>
      </c>
      <c r="H26" s="3">
        <f t="shared" si="3"/>
        <v>100.6</v>
      </c>
      <c r="I26" s="3">
        <f t="shared" si="4"/>
        <v>99.666666666666671</v>
      </c>
      <c r="J26" s="3">
        <f t="shared" si="5"/>
        <v>99</v>
      </c>
    </row>
    <row r="27" spans="1:10" x14ac:dyDescent="0.25">
      <c r="A27" s="1">
        <f t="shared" si="6"/>
        <v>41297</v>
      </c>
      <c r="B27" s="2" t="str">
        <f t="shared" si="7"/>
        <v>Value Weekday</v>
      </c>
      <c r="C27" s="4">
        <f t="shared" si="8"/>
        <v>95</v>
      </c>
      <c r="D27" s="4">
        <f t="shared" si="0"/>
        <v>98.5</v>
      </c>
      <c r="E27" s="2"/>
      <c r="F27" s="3">
        <f t="shared" si="1"/>
        <v>99.666666666666671</v>
      </c>
      <c r="G27" s="3">
        <f t="shared" si="2"/>
        <v>102</v>
      </c>
      <c r="H27" s="3">
        <f t="shared" si="3"/>
        <v>100.6</v>
      </c>
      <c r="I27" s="3">
        <f t="shared" si="4"/>
        <v>99.666666666666671</v>
      </c>
      <c r="J27" s="3">
        <f t="shared" si="5"/>
        <v>99</v>
      </c>
    </row>
    <row r="28" spans="1:10" x14ac:dyDescent="0.25">
      <c r="A28" s="1">
        <f t="shared" si="6"/>
        <v>41298</v>
      </c>
      <c r="B28" s="2" t="str">
        <f t="shared" si="7"/>
        <v>Value Weekday</v>
      </c>
      <c r="C28" s="4">
        <f t="shared" si="8"/>
        <v>95</v>
      </c>
      <c r="D28" s="4">
        <f t="shared" si="0"/>
        <v>98.5</v>
      </c>
      <c r="E28" s="2"/>
      <c r="F28" s="3">
        <f t="shared" si="1"/>
        <v>104.33333333333333</v>
      </c>
      <c r="G28" s="3">
        <f t="shared" si="2"/>
        <v>102</v>
      </c>
      <c r="H28" s="3">
        <f t="shared" si="3"/>
        <v>100.6</v>
      </c>
      <c r="I28" s="3">
        <f t="shared" si="4"/>
        <v>99.666666666666671</v>
      </c>
      <c r="J28" s="3">
        <f t="shared" si="5"/>
        <v>99</v>
      </c>
    </row>
    <row r="29" spans="1:10" x14ac:dyDescent="0.25">
      <c r="A29" s="1">
        <f t="shared" si="6"/>
        <v>41299</v>
      </c>
      <c r="B29" s="2" t="s">
        <v>20</v>
      </c>
      <c r="C29" s="4">
        <v>109</v>
      </c>
      <c r="D29" s="4">
        <f t="shared" si="0"/>
        <v>100.25</v>
      </c>
      <c r="E29" s="2"/>
      <c r="F29" s="3">
        <f t="shared" si="1"/>
        <v>104.33333333333333</v>
      </c>
      <c r="G29" s="3">
        <f t="shared" si="2"/>
        <v>102</v>
      </c>
      <c r="H29" s="3">
        <f t="shared" si="3"/>
        <v>100.6</v>
      </c>
      <c r="I29" s="3">
        <f t="shared" si="4"/>
        <v>99.666666666666671</v>
      </c>
      <c r="J29" s="3">
        <f t="shared" si="5"/>
        <v>99</v>
      </c>
    </row>
    <row r="30" spans="1:10" x14ac:dyDescent="0.25">
      <c r="A30" s="1">
        <f t="shared" si="6"/>
        <v>41300</v>
      </c>
      <c r="B30" s="2" t="str">
        <f t="shared" ref="B30" si="9">+B29</f>
        <v>Value Weekend</v>
      </c>
      <c r="C30" s="4">
        <f t="shared" ref="C30" si="10">+C29</f>
        <v>109</v>
      </c>
      <c r="D30" s="4">
        <f t="shared" si="0"/>
        <v>100.25</v>
      </c>
      <c r="E30" s="2"/>
      <c r="F30" s="3">
        <f t="shared" si="1"/>
        <v>99.666666666666671</v>
      </c>
      <c r="G30" s="3">
        <f t="shared" si="2"/>
        <v>98.5</v>
      </c>
      <c r="H30" s="3">
        <f t="shared" si="3"/>
        <v>97.8</v>
      </c>
      <c r="I30" s="3">
        <f t="shared" si="4"/>
        <v>97.333333333333329</v>
      </c>
      <c r="J30" s="3">
        <f t="shared" si="5"/>
        <v>99</v>
      </c>
    </row>
    <row r="31" spans="1:10" x14ac:dyDescent="0.25">
      <c r="A31" s="1">
        <f t="shared" si="6"/>
        <v>41301</v>
      </c>
      <c r="B31" s="2" t="s">
        <v>19</v>
      </c>
      <c r="C31" s="4">
        <v>95</v>
      </c>
      <c r="D31" s="4">
        <f t="shared" si="0"/>
        <v>98.5</v>
      </c>
      <c r="E31" s="2"/>
      <c r="F31" s="3">
        <f t="shared" si="1"/>
        <v>95</v>
      </c>
      <c r="G31" s="3">
        <f t="shared" si="2"/>
        <v>95</v>
      </c>
      <c r="H31" s="3">
        <f t="shared" si="3"/>
        <v>95</v>
      </c>
      <c r="I31" s="3">
        <f t="shared" si="4"/>
        <v>97.333333333333329</v>
      </c>
      <c r="J31" s="3">
        <f t="shared" si="5"/>
        <v>99</v>
      </c>
    </row>
    <row r="32" spans="1:10" x14ac:dyDescent="0.25">
      <c r="A32" s="1">
        <f t="shared" si="6"/>
        <v>41302</v>
      </c>
      <c r="B32" s="2" t="str">
        <f t="shared" si="7"/>
        <v>Value Weekday</v>
      </c>
      <c r="C32" s="4">
        <f t="shared" si="8"/>
        <v>95</v>
      </c>
      <c r="D32" s="4">
        <f t="shared" si="0"/>
        <v>98.5</v>
      </c>
      <c r="E32" s="2"/>
      <c r="F32" s="3">
        <f t="shared" si="1"/>
        <v>95</v>
      </c>
      <c r="G32" s="3">
        <f t="shared" si="2"/>
        <v>95</v>
      </c>
      <c r="H32" s="3">
        <f t="shared" si="3"/>
        <v>97.8</v>
      </c>
      <c r="I32" s="3">
        <f t="shared" si="4"/>
        <v>99.666666666666671</v>
      </c>
      <c r="J32" s="3">
        <f t="shared" si="5"/>
        <v>99</v>
      </c>
    </row>
    <row r="33" spans="1:10" x14ac:dyDescent="0.25">
      <c r="A33" s="1">
        <f t="shared" si="6"/>
        <v>41303</v>
      </c>
      <c r="B33" s="2" t="str">
        <f t="shared" si="7"/>
        <v>Value Weekday</v>
      </c>
      <c r="C33" s="4">
        <f t="shared" si="8"/>
        <v>95</v>
      </c>
      <c r="D33" s="4">
        <f t="shared" si="0"/>
        <v>98.5</v>
      </c>
      <c r="E33" s="2"/>
      <c r="F33" s="3">
        <f t="shared" si="1"/>
        <v>95</v>
      </c>
      <c r="G33" s="3">
        <f t="shared" si="2"/>
        <v>98.5</v>
      </c>
      <c r="H33" s="3">
        <f t="shared" si="3"/>
        <v>100.6</v>
      </c>
      <c r="I33" s="3">
        <f t="shared" si="4"/>
        <v>99.666666666666671</v>
      </c>
      <c r="J33" s="3">
        <f t="shared" si="5"/>
        <v>99</v>
      </c>
    </row>
    <row r="34" spans="1:10" x14ac:dyDescent="0.25">
      <c r="A34" s="1">
        <f t="shared" si="6"/>
        <v>41304</v>
      </c>
      <c r="B34" s="2" t="str">
        <f t="shared" si="7"/>
        <v>Value Weekday</v>
      </c>
      <c r="C34" s="4">
        <f t="shared" si="8"/>
        <v>95</v>
      </c>
      <c r="D34" s="4">
        <f t="shared" si="0"/>
        <v>98.5</v>
      </c>
      <c r="E34" s="2"/>
      <c r="F34" s="3">
        <f t="shared" si="1"/>
        <v>99.666666666666671</v>
      </c>
      <c r="G34" s="3">
        <f t="shared" si="2"/>
        <v>102</v>
      </c>
      <c r="H34" s="3">
        <f t="shared" si="3"/>
        <v>100.6</v>
      </c>
      <c r="I34" s="3">
        <f t="shared" si="4"/>
        <v>99.666666666666671</v>
      </c>
      <c r="J34" s="3">
        <f t="shared" si="5"/>
        <v>99</v>
      </c>
    </row>
    <row r="35" spans="1:10" x14ac:dyDescent="0.25">
      <c r="A35" s="1">
        <f t="shared" si="6"/>
        <v>41305</v>
      </c>
      <c r="B35" s="2" t="str">
        <f t="shared" si="7"/>
        <v>Value Weekday</v>
      </c>
      <c r="C35" s="4">
        <f t="shared" si="8"/>
        <v>95</v>
      </c>
      <c r="D35" s="4">
        <f t="shared" si="0"/>
        <v>98.5</v>
      </c>
      <c r="E35" s="2"/>
      <c r="F35" s="3">
        <f t="shared" si="1"/>
        <v>104.33333333333333</v>
      </c>
      <c r="G35" s="3">
        <f t="shared" si="2"/>
        <v>102</v>
      </c>
      <c r="H35" s="3">
        <f t="shared" si="3"/>
        <v>100.6</v>
      </c>
      <c r="I35" s="3">
        <f t="shared" si="4"/>
        <v>99.666666666666671</v>
      </c>
      <c r="J35" s="3">
        <f t="shared" si="5"/>
        <v>99</v>
      </c>
    </row>
    <row r="36" spans="1:10" x14ac:dyDescent="0.25">
      <c r="A36" s="1">
        <f t="shared" si="6"/>
        <v>41306</v>
      </c>
      <c r="B36" s="2" t="s">
        <v>20</v>
      </c>
      <c r="C36" s="4">
        <v>109</v>
      </c>
      <c r="D36" s="4">
        <f t="shared" si="0"/>
        <v>100.25</v>
      </c>
      <c r="E36" s="2"/>
      <c r="F36" s="3">
        <f t="shared" si="1"/>
        <v>104.33333333333333</v>
      </c>
      <c r="G36" s="3">
        <f t="shared" si="2"/>
        <v>102</v>
      </c>
      <c r="H36" s="3">
        <f t="shared" si="3"/>
        <v>100.6</v>
      </c>
      <c r="I36" s="3">
        <f t="shared" si="4"/>
        <v>99.666666666666671</v>
      </c>
      <c r="J36" s="3">
        <f t="shared" si="5"/>
        <v>99</v>
      </c>
    </row>
    <row r="37" spans="1:10" x14ac:dyDescent="0.25">
      <c r="A37" s="1">
        <f t="shared" si="6"/>
        <v>41307</v>
      </c>
      <c r="B37" s="2" t="str">
        <f t="shared" ref="B37" si="11">+B36</f>
        <v>Value Weekend</v>
      </c>
      <c r="C37" s="4">
        <f t="shared" ref="C37" si="12">+C36</f>
        <v>109</v>
      </c>
      <c r="D37" s="4">
        <f t="shared" si="0"/>
        <v>100.25</v>
      </c>
      <c r="E37" s="2"/>
      <c r="F37" s="3">
        <f t="shared" si="1"/>
        <v>99.666666666666671</v>
      </c>
      <c r="G37" s="3">
        <f t="shared" si="2"/>
        <v>98.5</v>
      </c>
      <c r="H37" s="3">
        <f t="shared" si="3"/>
        <v>97.8</v>
      </c>
      <c r="I37" s="3">
        <f t="shared" si="4"/>
        <v>97.333333333333329</v>
      </c>
      <c r="J37" s="3">
        <f t="shared" si="5"/>
        <v>99</v>
      </c>
    </row>
    <row r="38" spans="1:10" x14ac:dyDescent="0.25">
      <c r="A38" s="1">
        <f t="shared" si="6"/>
        <v>41308</v>
      </c>
      <c r="B38" s="2" t="s">
        <v>19</v>
      </c>
      <c r="C38" s="4">
        <v>95</v>
      </c>
      <c r="D38" s="4">
        <f t="shared" si="0"/>
        <v>98.5</v>
      </c>
      <c r="E38" s="2"/>
      <c r="F38" s="3">
        <f t="shared" si="1"/>
        <v>95</v>
      </c>
      <c r="G38" s="3">
        <f t="shared" si="2"/>
        <v>95</v>
      </c>
      <c r="H38" s="3">
        <f t="shared" si="3"/>
        <v>95</v>
      </c>
      <c r="I38" s="3">
        <f t="shared" si="4"/>
        <v>97.333333333333329</v>
      </c>
      <c r="J38" s="3">
        <f t="shared" si="5"/>
        <v>99</v>
      </c>
    </row>
    <row r="39" spans="1:10" x14ac:dyDescent="0.25">
      <c r="A39" s="1">
        <f t="shared" si="6"/>
        <v>41309</v>
      </c>
      <c r="B39" s="2" t="str">
        <f t="shared" si="7"/>
        <v>Value Weekday</v>
      </c>
      <c r="C39" s="4">
        <f t="shared" si="8"/>
        <v>95</v>
      </c>
      <c r="D39" s="4">
        <f t="shared" si="0"/>
        <v>98.5</v>
      </c>
      <c r="E39" s="2"/>
      <c r="F39" s="3">
        <f t="shared" si="1"/>
        <v>95</v>
      </c>
      <c r="G39" s="3">
        <f t="shared" si="2"/>
        <v>95</v>
      </c>
      <c r="H39" s="3">
        <f t="shared" si="3"/>
        <v>97.8</v>
      </c>
      <c r="I39" s="3">
        <f t="shared" si="4"/>
        <v>99.666666666666671</v>
      </c>
      <c r="J39" s="3">
        <f t="shared" si="5"/>
        <v>99</v>
      </c>
    </row>
    <row r="40" spans="1:10" x14ac:dyDescent="0.25">
      <c r="A40" s="1">
        <f t="shared" si="6"/>
        <v>41310</v>
      </c>
      <c r="B40" s="2" t="str">
        <f t="shared" si="7"/>
        <v>Value Weekday</v>
      </c>
      <c r="C40" s="4">
        <f t="shared" si="8"/>
        <v>95</v>
      </c>
      <c r="D40" s="4">
        <f t="shared" si="0"/>
        <v>98.5</v>
      </c>
      <c r="E40" s="2"/>
      <c r="F40" s="3">
        <f t="shared" si="1"/>
        <v>95</v>
      </c>
      <c r="G40" s="3">
        <f t="shared" si="2"/>
        <v>98.5</v>
      </c>
      <c r="H40" s="3">
        <f t="shared" si="3"/>
        <v>100.6</v>
      </c>
      <c r="I40" s="3">
        <f t="shared" si="4"/>
        <v>99.666666666666671</v>
      </c>
      <c r="J40" s="3">
        <f t="shared" si="5"/>
        <v>99</v>
      </c>
    </row>
    <row r="41" spans="1:10" x14ac:dyDescent="0.25">
      <c r="A41" s="1">
        <f t="shared" si="6"/>
        <v>41311</v>
      </c>
      <c r="B41" s="2" t="str">
        <f t="shared" si="7"/>
        <v>Value Weekday</v>
      </c>
      <c r="C41" s="4">
        <f t="shared" si="8"/>
        <v>95</v>
      </c>
      <c r="D41" s="4">
        <f t="shared" si="0"/>
        <v>98.5</v>
      </c>
      <c r="E41" s="2"/>
      <c r="F41" s="3">
        <f t="shared" si="1"/>
        <v>99.666666666666671</v>
      </c>
      <c r="G41" s="3">
        <f t="shared" si="2"/>
        <v>102</v>
      </c>
      <c r="H41" s="3">
        <f t="shared" si="3"/>
        <v>100.6</v>
      </c>
      <c r="I41" s="3">
        <f t="shared" si="4"/>
        <v>99.666666666666671</v>
      </c>
      <c r="J41" s="3">
        <f t="shared" si="5"/>
        <v>99</v>
      </c>
    </row>
    <row r="42" spans="1:10" x14ac:dyDescent="0.25">
      <c r="A42" s="1">
        <f t="shared" si="6"/>
        <v>41312</v>
      </c>
      <c r="B42" s="2" t="str">
        <f t="shared" si="7"/>
        <v>Value Weekday</v>
      </c>
      <c r="C42" s="4">
        <f t="shared" si="8"/>
        <v>95</v>
      </c>
      <c r="D42" s="4">
        <f t="shared" si="0"/>
        <v>104.75</v>
      </c>
      <c r="E42" s="2"/>
      <c r="F42" s="3">
        <f t="shared" si="1"/>
        <v>104.33333333333333</v>
      </c>
      <c r="G42" s="3">
        <f t="shared" si="2"/>
        <v>102</v>
      </c>
      <c r="H42" s="3">
        <f t="shared" si="3"/>
        <v>100.6</v>
      </c>
      <c r="I42" s="3">
        <f t="shared" si="4"/>
        <v>99.666666666666671</v>
      </c>
      <c r="J42" s="3">
        <f t="shared" si="5"/>
        <v>99</v>
      </c>
    </row>
    <row r="43" spans="1:10" x14ac:dyDescent="0.25">
      <c r="A43" s="1">
        <f t="shared" si="6"/>
        <v>41313</v>
      </c>
      <c r="B43" s="2" t="s">
        <v>20</v>
      </c>
      <c r="C43" s="4">
        <v>109</v>
      </c>
      <c r="D43" s="4">
        <f t="shared" si="0"/>
        <v>114.75</v>
      </c>
      <c r="E43" s="2"/>
      <c r="F43" s="3">
        <f t="shared" si="1"/>
        <v>104.33333333333333</v>
      </c>
      <c r="G43" s="3">
        <f t="shared" si="2"/>
        <v>102</v>
      </c>
      <c r="H43" s="3">
        <f t="shared" si="3"/>
        <v>100.6</v>
      </c>
      <c r="I43" s="3">
        <f t="shared" si="4"/>
        <v>99.666666666666671</v>
      </c>
      <c r="J43" s="3">
        <f t="shared" si="5"/>
        <v>106.14285714285714</v>
      </c>
    </row>
    <row r="44" spans="1:10" x14ac:dyDescent="0.25">
      <c r="A44" s="1">
        <f t="shared" si="6"/>
        <v>41314</v>
      </c>
      <c r="B44" s="2" t="str">
        <f t="shared" ref="B44" si="13">+B43</f>
        <v>Value Weekend</v>
      </c>
      <c r="C44" s="4">
        <f t="shared" ref="C44" si="14">+C43</f>
        <v>109</v>
      </c>
      <c r="D44" s="4">
        <f t="shared" si="0"/>
        <v>123</v>
      </c>
      <c r="E44" s="2"/>
      <c r="F44" s="3">
        <f t="shared" si="1"/>
        <v>99.666666666666671</v>
      </c>
      <c r="G44" s="3">
        <f t="shared" si="2"/>
        <v>98.5</v>
      </c>
      <c r="H44" s="3">
        <f t="shared" si="3"/>
        <v>97.8</v>
      </c>
      <c r="I44" s="3">
        <f t="shared" si="4"/>
        <v>105.66666666666667</v>
      </c>
      <c r="J44" s="3">
        <f t="shared" si="5"/>
        <v>115.57142857142857</v>
      </c>
    </row>
    <row r="45" spans="1:10" x14ac:dyDescent="0.25">
      <c r="A45" s="1">
        <f t="shared" si="6"/>
        <v>41315</v>
      </c>
      <c r="B45" s="2" t="s">
        <v>19</v>
      </c>
      <c r="C45" s="4">
        <v>95</v>
      </c>
      <c r="D45" s="4">
        <f t="shared" si="0"/>
        <v>131.25</v>
      </c>
      <c r="E45" s="2"/>
      <c r="F45" s="3">
        <f t="shared" si="1"/>
        <v>95</v>
      </c>
      <c r="G45" s="3">
        <f t="shared" si="2"/>
        <v>95</v>
      </c>
      <c r="H45" s="3">
        <f t="shared" si="3"/>
        <v>105</v>
      </c>
      <c r="I45" s="3">
        <f t="shared" si="4"/>
        <v>116.66666666666667</v>
      </c>
      <c r="J45" s="3">
        <f t="shared" si="5"/>
        <v>125</v>
      </c>
    </row>
    <row r="46" spans="1:10" x14ac:dyDescent="0.25">
      <c r="A46" s="1">
        <f t="shared" si="6"/>
        <v>41316</v>
      </c>
      <c r="B46" s="2" t="str">
        <f t="shared" si="7"/>
        <v>Value Weekday</v>
      </c>
      <c r="C46" s="4">
        <f t="shared" si="8"/>
        <v>95</v>
      </c>
      <c r="D46" s="4">
        <f t="shared" si="0"/>
        <v>137.5</v>
      </c>
      <c r="E46" s="2"/>
      <c r="F46" s="3">
        <f t="shared" si="1"/>
        <v>95</v>
      </c>
      <c r="G46" s="3">
        <f t="shared" si="2"/>
        <v>107.5</v>
      </c>
      <c r="H46" s="3">
        <f t="shared" si="3"/>
        <v>121</v>
      </c>
      <c r="I46" s="3">
        <f t="shared" si="4"/>
        <v>130</v>
      </c>
      <c r="J46" s="3">
        <f t="shared" si="5"/>
        <v>136.42857142857142</v>
      </c>
    </row>
    <row r="47" spans="1:10" x14ac:dyDescent="0.25">
      <c r="A47" s="1">
        <f t="shared" si="6"/>
        <v>41317</v>
      </c>
      <c r="B47" s="2" t="str">
        <f t="shared" si="7"/>
        <v>Value Weekday</v>
      </c>
      <c r="C47" s="4">
        <f t="shared" si="8"/>
        <v>95</v>
      </c>
      <c r="D47" s="4">
        <f t="shared" si="0"/>
        <v>143.75</v>
      </c>
      <c r="E47" s="2"/>
      <c r="F47" s="3">
        <f t="shared" si="1"/>
        <v>111.66666666666667</v>
      </c>
      <c r="G47" s="3">
        <f t="shared" si="2"/>
        <v>127.5</v>
      </c>
      <c r="H47" s="3">
        <f t="shared" si="3"/>
        <v>137</v>
      </c>
      <c r="I47" s="3">
        <f t="shared" si="4"/>
        <v>143.33333333333334</v>
      </c>
      <c r="J47" s="3">
        <f t="shared" si="5"/>
        <v>143.57142857142858</v>
      </c>
    </row>
    <row r="48" spans="1:10" x14ac:dyDescent="0.25">
      <c r="A48" s="1">
        <f t="shared" si="6"/>
        <v>41318</v>
      </c>
      <c r="B48" s="2" t="str">
        <f t="shared" si="7"/>
        <v>Value Weekday</v>
      </c>
      <c r="C48" s="4">
        <f t="shared" si="8"/>
        <v>95</v>
      </c>
      <c r="D48" s="4">
        <f t="shared" si="0"/>
        <v>150</v>
      </c>
      <c r="E48" s="2"/>
      <c r="F48" s="3">
        <f t="shared" si="1"/>
        <v>138.33333333333334</v>
      </c>
      <c r="G48" s="3">
        <f t="shared" si="2"/>
        <v>147.5</v>
      </c>
      <c r="H48" s="3">
        <f t="shared" si="3"/>
        <v>153</v>
      </c>
      <c r="I48" s="3">
        <f t="shared" si="4"/>
        <v>151.66666666666666</v>
      </c>
      <c r="J48" s="3">
        <f t="shared" si="5"/>
        <v>150.71428571428572</v>
      </c>
    </row>
    <row r="49" spans="1:10" x14ac:dyDescent="0.25">
      <c r="A49" s="1">
        <f t="shared" si="6"/>
        <v>41319</v>
      </c>
      <c r="B49" s="2" t="s">
        <v>11</v>
      </c>
      <c r="C49" s="4">
        <v>145</v>
      </c>
      <c r="D49" s="4">
        <f t="shared" si="0"/>
        <v>156.25</v>
      </c>
      <c r="E49" s="2"/>
      <c r="F49" s="3">
        <f t="shared" si="1"/>
        <v>165</v>
      </c>
      <c r="G49" s="3">
        <f t="shared" si="2"/>
        <v>167.5</v>
      </c>
      <c r="H49" s="3">
        <f t="shared" si="3"/>
        <v>163</v>
      </c>
      <c r="I49" s="3">
        <f t="shared" si="4"/>
        <v>160</v>
      </c>
      <c r="J49" s="3">
        <f t="shared" si="5"/>
        <v>157.85714285714286</v>
      </c>
    </row>
    <row r="50" spans="1:10" x14ac:dyDescent="0.25">
      <c r="A50" s="1">
        <f t="shared" si="6"/>
        <v>41320</v>
      </c>
      <c r="B50" s="2" t="s">
        <v>13</v>
      </c>
      <c r="C50" s="4">
        <v>175</v>
      </c>
      <c r="D50" s="4">
        <f t="shared" si="0"/>
        <v>160</v>
      </c>
      <c r="E50" s="2"/>
      <c r="F50" s="3">
        <f t="shared" si="1"/>
        <v>175</v>
      </c>
      <c r="G50" s="3">
        <f t="shared" si="2"/>
        <v>167.5</v>
      </c>
      <c r="H50" s="3">
        <f t="shared" si="3"/>
        <v>163</v>
      </c>
      <c r="I50" s="3">
        <f t="shared" si="4"/>
        <v>160</v>
      </c>
      <c r="J50" s="3">
        <f t="shared" si="5"/>
        <v>157.85714285714286</v>
      </c>
    </row>
    <row r="51" spans="1:10" x14ac:dyDescent="0.25">
      <c r="A51" s="1">
        <f t="shared" si="6"/>
        <v>41321</v>
      </c>
      <c r="B51" s="2" t="str">
        <f t="shared" si="7"/>
        <v>President's Weekend</v>
      </c>
      <c r="C51" s="4">
        <f t="shared" si="8"/>
        <v>175</v>
      </c>
      <c r="D51" s="4">
        <f t="shared" si="0"/>
        <v>160</v>
      </c>
      <c r="E51" s="2"/>
      <c r="F51" s="3">
        <f t="shared" si="1"/>
        <v>165</v>
      </c>
      <c r="G51" s="3">
        <f t="shared" si="2"/>
        <v>160</v>
      </c>
      <c r="H51" s="3">
        <f t="shared" si="3"/>
        <v>157</v>
      </c>
      <c r="I51" s="3">
        <f t="shared" si="4"/>
        <v>155</v>
      </c>
      <c r="J51" s="3">
        <f t="shared" si="5"/>
        <v>157.85714285714286</v>
      </c>
    </row>
    <row r="52" spans="1:10" x14ac:dyDescent="0.25">
      <c r="A52" s="1">
        <f t="shared" si="6"/>
        <v>41322</v>
      </c>
      <c r="B52" s="2" t="str">
        <f t="shared" si="7"/>
        <v>President's Weekend</v>
      </c>
      <c r="C52" s="4">
        <f t="shared" si="8"/>
        <v>175</v>
      </c>
      <c r="D52" s="4">
        <f t="shared" si="0"/>
        <v>153.25</v>
      </c>
      <c r="E52" s="2"/>
      <c r="F52" s="3">
        <f t="shared" si="1"/>
        <v>155</v>
      </c>
      <c r="G52" s="3">
        <f t="shared" si="2"/>
        <v>152.5</v>
      </c>
      <c r="H52" s="3">
        <f t="shared" si="3"/>
        <v>151</v>
      </c>
      <c r="I52" s="3">
        <f t="shared" si="4"/>
        <v>155</v>
      </c>
      <c r="J52" s="3">
        <f t="shared" si="5"/>
        <v>157.85714285714286</v>
      </c>
    </row>
    <row r="53" spans="1:10" x14ac:dyDescent="0.25">
      <c r="A53" s="1">
        <f t="shared" si="6"/>
        <v>41323</v>
      </c>
      <c r="B53" s="2" t="s">
        <v>11</v>
      </c>
      <c r="C53" s="4">
        <v>145</v>
      </c>
      <c r="D53" s="4">
        <f t="shared" si="0"/>
        <v>146.5</v>
      </c>
      <c r="E53" s="2"/>
      <c r="F53" s="3">
        <f t="shared" si="1"/>
        <v>145</v>
      </c>
      <c r="G53" s="3">
        <f t="shared" si="2"/>
        <v>145</v>
      </c>
      <c r="H53" s="3">
        <f t="shared" si="3"/>
        <v>151</v>
      </c>
      <c r="I53" s="3">
        <f t="shared" si="4"/>
        <v>155</v>
      </c>
      <c r="J53" s="3">
        <f t="shared" si="5"/>
        <v>150.14285714285714</v>
      </c>
    </row>
    <row r="54" spans="1:10" x14ac:dyDescent="0.25">
      <c r="A54" s="1">
        <f t="shared" si="6"/>
        <v>41324</v>
      </c>
      <c r="B54" s="2" t="str">
        <f t="shared" si="7"/>
        <v>Peak Weekday</v>
      </c>
      <c r="C54" s="4">
        <f t="shared" si="8"/>
        <v>145</v>
      </c>
      <c r="D54" s="4">
        <f t="shared" si="0"/>
        <v>143.5</v>
      </c>
      <c r="E54" s="2"/>
      <c r="F54" s="3">
        <f t="shared" si="1"/>
        <v>145</v>
      </c>
      <c r="G54" s="3">
        <f t="shared" si="2"/>
        <v>152.5</v>
      </c>
      <c r="H54" s="3">
        <f t="shared" si="3"/>
        <v>157</v>
      </c>
      <c r="I54" s="3">
        <f t="shared" si="4"/>
        <v>151</v>
      </c>
      <c r="J54" s="3">
        <f t="shared" si="5"/>
        <v>146.71428571428572</v>
      </c>
    </row>
    <row r="55" spans="1:10" x14ac:dyDescent="0.25">
      <c r="A55" s="1">
        <f t="shared" si="6"/>
        <v>41325</v>
      </c>
      <c r="B55" s="2" t="str">
        <f t="shared" si="7"/>
        <v>Peak Weekday</v>
      </c>
      <c r="C55" s="4">
        <f t="shared" si="8"/>
        <v>145</v>
      </c>
      <c r="D55" s="4">
        <f t="shared" si="0"/>
        <v>140.5</v>
      </c>
      <c r="E55" s="2"/>
      <c r="F55" s="3">
        <f t="shared" si="1"/>
        <v>155</v>
      </c>
      <c r="G55" s="3">
        <f t="shared" si="2"/>
        <v>160</v>
      </c>
      <c r="H55" s="3">
        <f t="shared" si="3"/>
        <v>152.19999999999999</v>
      </c>
      <c r="I55" s="3">
        <f t="shared" si="4"/>
        <v>147</v>
      </c>
      <c r="J55" s="3">
        <f t="shared" si="5"/>
        <v>143.28571428571428</v>
      </c>
    </row>
    <row r="56" spans="1:10" x14ac:dyDescent="0.25">
      <c r="A56" s="1">
        <f t="shared" si="6"/>
        <v>41326</v>
      </c>
      <c r="B56" s="2" t="str">
        <f t="shared" si="7"/>
        <v>Peak Weekday</v>
      </c>
      <c r="C56" s="4">
        <f t="shared" si="8"/>
        <v>145</v>
      </c>
      <c r="D56" s="4">
        <f t="shared" si="0"/>
        <v>137.5</v>
      </c>
      <c r="E56" s="2"/>
      <c r="F56" s="3">
        <f t="shared" si="1"/>
        <v>165</v>
      </c>
      <c r="G56" s="3">
        <f t="shared" si="2"/>
        <v>154</v>
      </c>
      <c r="H56" s="3">
        <f t="shared" si="3"/>
        <v>147.4</v>
      </c>
      <c r="I56" s="3">
        <f t="shared" si="4"/>
        <v>143</v>
      </c>
      <c r="J56" s="3">
        <f t="shared" si="5"/>
        <v>139.85714285714286</v>
      </c>
    </row>
    <row r="57" spans="1:10" x14ac:dyDescent="0.25">
      <c r="A57" s="1">
        <f t="shared" si="6"/>
        <v>41327</v>
      </c>
      <c r="B57" s="2" t="s">
        <v>12</v>
      </c>
      <c r="C57" s="4">
        <v>175</v>
      </c>
      <c r="D57" s="4">
        <f t="shared" si="0"/>
        <v>137.625</v>
      </c>
      <c r="E57" s="2"/>
      <c r="F57" s="3">
        <f t="shared" si="1"/>
        <v>157</v>
      </c>
      <c r="G57" s="3">
        <f t="shared" si="2"/>
        <v>148</v>
      </c>
      <c r="H57" s="3">
        <f t="shared" si="3"/>
        <v>142.6</v>
      </c>
      <c r="I57" s="3">
        <f t="shared" si="4"/>
        <v>139</v>
      </c>
      <c r="J57" s="3">
        <f t="shared" si="5"/>
        <v>136.42857142857142</v>
      </c>
    </row>
    <row r="58" spans="1:10" x14ac:dyDescent="0.25">
      <c r="A58" s="1">
        <f t="shared" si="6"/>
        <v>41328</v>
      </c>
      <c r="B58" s="2" t="str">
        <f t="shared" si="7"/>
        <v>Peak Weekend</v>
      </c>
      <c r="C58" s="4">
        <f t="shared" si="8"/>
        <v>175</v>
      </c>
      <c r="D58" s="4">
        <f t="shared" si="0"/>
        <v>134</v>
      </c>
      <c r="E58" s="2"/>
      <c r="F58" s="3">
        <f t="shared" si="1"/>
        <v>139</v>
      </c>
      <c r="G58" s="3">
        <f t="shared" si="2"/>
        <v>134.5</v>
      </c>
      <c r="H58" s="3">
        <f t="shared" si="3"/>
        <v>131.80000000000001</v>
      </c>
      <c r="I58" s="3">
        <f t="shared" si="4"/>
        <v>130</v>
      </c>
      <c r="J58" s="3">
        <f t="shared" si="5"/>
        <v>132.28571428571428</v>
      </c>
    </row>
    <row r="59" spans="1:10" x14ac:dyDescent="0.25">
      <c r="A59" s="1">
        <f t="shared" si="6"/>
        <v>41329</v>
      </c>
      <c r="B59" s="2" t="s">
        <v>14</v>
      </c>
      <c r="C59" s="4">
        <v>121</v>
      </c>
      <c r="D59" s="4">
        <f t="shared" si="0"/>
        <v>127.25</v>
      </c>
      <c r="E59" s="2"/>
      <c r="F59" s="3">
        <f t="shared" si="1"/>
        <v>121</v>
      </c>
      <c r="G59" s="3">
        <f t="shared" si="2"/>
        <v>121</v>
      </c>
      <c r="H59" s="3">
        <f t="shared" si="3"/>
        <v>121</v>
      </c>
      <c r="I59" s="3">
        <f t="shared" si="4"/>
        <v>125.16666666666667</v>
      </c>
      <c r="J59" s="3">
        <f t="shared" si="5"/>
        <v>128.14285714285714</v>
      </c>
    </row>
    <row r="60" spans="1:10" x14ac:dyDescent="0.25">
      <c r="A60" s="1">
        <f t="shared" si="6"/>
        <v>41330</v>
      </c>
      <c r="B60" s="2" t="str">
        <f t="shared" si="7"/>
        <v>Regular Weekday</v>
      </c>
      <c r="C60" s="4">
        <f t="shared" si="8"/>
        <v>121</v>
      </c>
      <c r="D60" s="4">
        <f t="shared" si="0"/>
        <v>127.25</v>
      </c>
      <c r="E60" s="2"/>
      <c r="F60" s="3">
        <f t="shared" si="1"/>
        <v>121</v>
      </c>
      <c r="G60" s="3">
        <f t="shared" si="2"/>
        <v>121</v>
      </c>
      <c r="H60" s="3">
        <f t="shared" si="3"/>
        <v>126</v>
      </c>
      <c r="I60" s="3">
        <f t="shared" si="4"/>
        <v>129.33333333333334</v>
      </c>
      <c r="J60" s="3">
        <f t="shared" si="5"/>
        <v>128.14285714285714</v>
      </c>
    </row>
    <row r="61" spans="1:10" x14ac:dyDescent="0.25">
      <c r="A61" s="1">
        <f t="shared" si="6"/>
        <v>41331</v>
      </c>
      <c r="B61" s="2" t="str">
        <f t="shared" si="7"/>
        <v>Regular Weekday</v>
      </c>
      <c r="C61" s="4">
        <f t="shared" si="8"/>
        <v>121</v>
      </c>
      <c r="D61" s="4">
        <f t="shared" si="0"/>
        <v>127.25</v>
      </c>
      <c r="E61" s="2"/>
      <c r="F61" s="3">
        <f t="shared" si="1"/>
        <v>121</v>
      </c>
      <c r="G61" s="3">
        <f t="shared" si="2"/>
        <v>127.25</v>
      </c>
      <c r="H61" s="3">
        <f t="shared" si="3"/>
        <v>131</v>
      </c>
      <c r="I61" s="3">
        <f t="shared" si="4"/>
        <v>129.33333333333334</v>
      </c>
      <c r="J61" s="3">
        <f t="shared" si="5"/>
        <v>128.14285714285714</v>
      </c>
    </row>
    <row r="62" spans="1:10" x14ac:dyDescent="0.25">
      <c r="A62" s="1">
        <f t="shared" si="6"/>
        <v>41332</v>
      </c>
      <c r="B62" s="2" t="str">
        <f t="shared" si="7"/>
        <v>Regular Weekday</v>
      </c>
      <c r="C62" s="4">
        <f t="shared" si="8"/>
        <v>121</v>
      </c>
      <c r="D62" s="4">
        <f t="shared" si="0"/>
        <v>127.25</v>
      </c>
      <c r="E62" s="2"/>
      <c r="F62" s="3">
        <f t="shared" si="1"/>
        <v>129.33333333333334</v>
      </c>
      <c r="G62" s="3">
        <f t="shared" si="2"/>
        <v>133.5</v>
      </c>
      <c r="H62" s="3">
        <f t="shared" si="3"/>
        <v>131</v>
      </c>
      <c r="I62" s="3">
        <f t="shared" si="4"/>
        <v>129.33333333333334</v>
      </c>
      <c r="J62" s="3">
        <f t="shared" si="5"/>
        <v>128.14285714285714</v>
      </c>
    </row>
    <row r="63" spans="1:10" x14ac:dyDescent="0.25">
      <c r="A63" s="1">
        <f t="shared" si="6"/>
        <v>41333</v>
      </c>
      <c r="B63" s="2" t="str">
        <f t="shared" si="7"/>
        <v>Regular Weekday</v>
      </c>
      <c r="C63" s="4">
        <f t="shared" si="8"/>
        <v>121</v>
      </c>
      <c r="D63" s="4">
        <f t="shared" si="0"/>
        <v>127.25</v>
      </c>
      <c r="E63" s="2"/>
      <c r="F63" s="3">
        <f t="shared" si="1"/>
        <v>137.66666666666666</v>
      </c>
      <c r="G63" s="3">
        <f t="shared" si="2"/>
        <v>133.5</v>
      </c>
      <c r="H63" s="3">
        <f t="shared" si="3"/>
        <v>131</v>
      </c>
      <c r="I63" s="3">
        <f t="shared" si="4"/>
        <v>129.33333333333334</v>
      </c>
      <c r="J63" s="3">
        <f t="shared" si="5"/>
        <v>128.14285714285714</v>
      </c>
    </row>
    <row r="64" spans="1:10" x14ac:dyDescent="0.25">
      <c r="A64" s="1">
        <f t="shared" si="6"/>
        <v>41334</v>
      </c>
      <c r="B64" s="2" t="s">
        <v>15</v>
      </c>
      <c r="C64" s="4">
        <v>146</v>
      </c>
      <c r="D64" s="4">
        <f t="shared" si="0"/>
        <v>134</v>
      </c>
      <c r="E64" s="2"/>
      <c r="F64" s="3">
        <f t="shared" si="1"/>
        <v>137.66666666666666</v>
      </c>
      <c r="G64" s="3">
        <f t="shared" si="2"/>
        <v>133.5</v>
      </c>
      <c r="H64" s="3">
        <f t="shared" si="3"/>
        <v>131</v>
      </c>
      <c r="I64" s="3">
        <f t="shared" si="4"/>
        <v>129.33333333333334</v>
      </c>
      <c r="J64" s="3">
        <f t="shared" si="5"/>
        <v>128.14285714285714</v>
      </c>
    </row>
    <row r="65" spans="1:10" x14ac:dyDescent="0.25">
      <c r="A65" s="1">
        <f t="shared" si="6"/>
        <v>41335</v>
      </c>
      <c r="B65" s="2" t="str">
        <f t="shared" si="7"/>
        <v>Regular Weekend</v>
      </c>
      <c r="C65" s="4">
        <f t="shared" si="8"/>
        <v>146</v>
      </c>
      <c r="D65" s="4">
        <f t="shared" si="0"/>
        <v>137.625</v>
      </c>
      <c r="E65" s="2"/>
      <c r="F65" s="3">
        <f t="shared" si="1"/>
        <v>129.33333333333334</v>
      </c>
      <c r="G65" s="3">
        <f t="shared" si="2"/>
        <v>127.25</v>
      </c>
      <c r="H65" s="3">
        <f t="shared" si="3"/>
        <v>126</v>
      </c>
      <c r="I65" s="3">
        <f t="shared" si="4"/>
        <v>125.16666666666667</v>
      </c>
      <c r="J65" s="3">
        <f t="shared" si="5"/>
        <v>132.28571428571428</v>
      </c>
    </row>
    <row r="66" spans="1:10" x14ac:dyDescent="0.25">
      <c r="A66" s="1">
        <f t="shared" si="6"/>
        <v>41336</v>
      </c>
      <c r="B66" s="2" t="s">
        <v>14</v>
      </c>
      <c r="C66" s="4">
        <v>121</v>
      </c>
      <c r="D66" s="4">
        <f t="shared" si="0"/>
        <v>137.5</v>
      </c>
      <c r="E66" s="2"/>
      <c r="F66" s="3">
        <f t="shared" si="1"/>
        <v>121</v>
      </c>
      <c r="G66" s="3">
        <f t="shared" si="2"/>
        <v>121</v>
      </c>
      <c r="H66" s="3">
        <f t="shared" si="3"/>
        <v>121</v>
      </c>
      <c r="I66" s="3">
        <f t="shared" si="4"/>
        <v>130</v>
      </c>
      <c r="J66" s="3">
        <f t="shared" si="5"/>
        <v>136.42857142857142</v>
      </c>
    </row>
    <row r="67" spans="1:10" x14ac:dyDescent="0.25">
      <c r="A67" s="1">
        <f t="shared" si="6"/>
        <v>41337</v>
      </c>
      <c r="B67" s="2" t="str">
        <f t="shared" si="7"/>
        <v>Regular Weekday</v>
      </c>
      <c r="C67" s="4">
        <f t="shared" si="8"/>
        <v>121</v>
      </c>
      <c r="D67" s="4">
        <f t="shared" si="0"/>
        <v>140.5</v>
      </c>
      <c r="E67" s="2"/>
      <c r="F67" s="3">
        <f t="shared" si="1"/>
        <v>121</v>
      </c>
      <c r="G67" s="3">
        <f t="shared" si="2"/>
        <v>121</v>
      </c>
      <c r="H67" s="3">
        <f t="shared" si="3"/>
        <v>131.80000000000001</v>
      </c>
      <c r="I67" s="3">
        <f t="shared" si="4"/>
        <v>139</v>
      </c>
      <c r="J67" s="3">
        <f t="shared" si="5"/>
        <v>139.85714285714286</v>
      </c>
    </row>
    <row r="68" spans="1:10" x14ac:dyDescent="0.25">
      <c r="A68" s="1">
        <f t="shared" si="6"/>
        <v>41338</v>
      </c>
      <c r="B68" s="2" t="str">
        <f t="shared" si="7"/>
        <v>Regular Weekday</v>
      </c>
      <c r="C68" s="4">
        <f t="shared" si="8"/>
        <v>121</v>
      </c>
      <c r="D68" s="4">
        <f t="shared" si="0"/>
        <v>143.5</v>
      </c>
      <c r="E68" s="2"/>
      <c r="F68" s="3">
        <f t="shared" si="1"/>
        <v>121</v>
      </c>
      <c r="G68" s="3">
        <f t="shared" si="2"/>
        <v>134.5</v>
      </c>
      <c r="H68" s="3">
        <f t="shared" si="3"/>
        <v>142.6</v>
      </c>
      <c r="I68" s="3">
        <f t="shared" si="4"/>
        <v>143</v>
      </c>
      <c r="J68" s="3">
        <f t="shared" si="5"/>
        <v>143.28571428571428</v>
      </c>
    </row>
    <row r="69" spans="1:10" x14ac:dyDescent="0.25">
      <c r="A69" s="1">
        <f t="shared" si="6"/>
        <v>41339</v>
      </c>
      <c r="B69" s="2" t="str">
        <f t="shared" si="7"/>
        <v>Regular Weekday</v>
      </c>
      <c r="C69" s="4">
        <f t="shared" si="8"/>
        <v>121</v>
      </c>
      <c r="D69" s="4">
        <f t="shared" ref="D69:D132" si="15">(C69+C70+C71+C72+C73+C74+C75+C76)/8</f>
        <v>146.5</v>
      </c>
      <c r="E69" s="2"/>
      <c r="F69" s="3">
        <f t="shared" si="1"/>
        <v>139</v>
      </c>
      <c r="G69" s="3">
        <f t="shared" si="2"/>
        <v>148</v>
      </c>
      <c r="H69" s="3">
        <f t="shared" si="3"/>
        <v>147.4</v>
      </c>
      <c r="I69" s="3">
        <f t="shared" si="4"/>
        <v>147</v>
      </c>
      <c r="J69" s="3">
        <f t="shared" si="5"/>
        <v>146.71428571428572</v>
      </c>
    </row>
    <row r="70" spans="1:10" x14ac:dyDescent="0.25">
      <c r="A70" s="1">
        <f t="shared" si="6"/>
        <v>41340</v>
      </c>
      <c r="B70" s="2" t="str">
        <f t="shared" si="7"/>
        <v>Regular Weekday</v>
      </c>
      <c r="C70" s="4">
        <f t="shared" si="8"/>
        <v>121</v>
      </c>
      <c r="D70" s="4">
        <f t="shared" si="15"/>
        <v>149.5</v>
      </c>
      <c r="E70" s="2"/>
      <c r="F70" s="3">
        <f t="shared" ref="F70:F133" si="16">+(C70+C71+C72)/3</f>
        <v>157</v>
      </c>
      <c r="G70" s="3">
        <f t="shared" ref="G70:G133" si="17">+(C70+C71+C72+C73)/4</f>
        <v>154</v>
      </c>
      <c r="H70" s="3">
        <f t="shared" ref="H70:H133" si="18">+(C70+C71+C72+C73+C74)/5</f>
        <v>152.19999999999999</v>
      </c>
      <c r="I70" s="3">
        <f t="shared" ref="I70:I133" si="19">+(C70+C71+C72+C73+C74+C75)/6</f>
        <v>151</v>
      </c>
      <c r="J70" s="3">
        <f t="shared" ref="J70:J133" si="20">+(C70+C71+C72+C73+C74+C75+C76)/7</f>
        <v>150.14285714285714</v>
      </c>
    </row>
    <row r="71" spans="1:10" x14ac:dyDescent="0.25">
      <c r="A71" s="1">
        <f t="shared" ref="A71:A134" si="21">+A70+1</f>
        <v>41341</v>
      </c>
      <c r="B71" s="2" t="s">
        <v>12</v>
      </c>
      <c r="C71" s="4">
        <v>175</v>
      </c>
      <c r="D71" s="4">
        <f t="shared" si="15"/>
        <v>156.25</v>
      </c>
      <c r="E71" s="2"/>
      <c r="F71" s="3">
        <f t="shared" si="16"/>
        <v>165</v>
      </c>
      <c r="G71" s="3">
        <f t="shared" si="17"/>
        <v>160</v>
      </c>
      <c r="H71" s="3">
        <f t="shared" si="18"/>
        <v>157</v>
      </c>
      <c r="I71" s="3">
        <f t="shared" si="19"/>
        <v>155</v>
      </c>
      <c r="J71" s="3">
        <f t="shared" si="20"/>
        <v>153.57142857142858</v>
      </c>
    </row>
    <row r="72" spans="1:10" x14ac:dyDescent="0.25">
      <c r="A72" s="1">
        <f t="shared" si="21"/>
        <v>41342</v>
      </c>
      <c r="B72" s="2" t="str">
        <f t="shared" ref="B72" si="22">+B71</f>
        <v>Peak Weekend</v>
      </c>
      <c r="C72" s="4">
        <f t="shared" ref="C72" si="23">+C71</f>
        <v>175</v>
      </c>
      <c r="D72" s="4">
        <f t="shared" si="15"/>
        <v>156.25</v>
      </c>
      <c r="E72" s="2"/>
      <c r="F72" s="3">
        <f t="shared" si="16"/>
        <v>155</v>
      </c>
      <c r="G72" s="3">
        <f t="shared" si="17"/>
        <v>152.5</v>
      </c>
      <c r="H72" s="3">
        <f t="shared" si="18"/>
        <v>151</v>
      </c>
      <c r="I72" s="3">
        <f t="shared" si="19"/>
        <v>150</v>
      </c>
      <c r="J72" s="3">
        <f t="shared" si="20"/>
        <v>153.57142857142858</v>
      </c>
    </row>
    <row r="73" spans="1:10" x14ac:dyDescent="0.25">
      <c r="A73" s="1">
        <f t="shared" si="21"/>
        <v>41343</v>
      </c>
      <c r="B73" s="2" t="s">
        <v>11</v>
      </c>
      <c r="C73" s="4">
        <v>145</v>
      </c>
      <c r="D73" s="4">
        <f t="shared" si="15"/>
        <v>152.625</v>
      </c>
      <c r="E73" s="2"/>
      <c r="F73" s="3">
        <f t="shared" si="16"/>
        <v>145</v>
      </c>
      <c r="G73" s="3">
        <f t="shared" si="17"/>
        <v>145</v>
      </c>
      <c r="H73" s="3">
        <f t="shared" si="18"/>
        <v>145</v>
      </c>
      <c r="I73" s="3">
        <f t="shared" si="19"/>
        <v>150</v>
      </c>
      <c r="J73" s="3">
        <f t="shared" si="20"/>
        <v>153.57142857142858</v>
      </c>
    </row>
    <row r="74" spans="1:10" x14ac:dyDescent="0.25">
      <c r="A74" s="1">
        <f t="shared" si="21"/>
        <v>41344</v>
      </c>
      <c r="B74" s="2" t="str">
        <f t="shared" ref="B74:B133" si="24">+B73</f>
        <v>Peak Weekday</v>
      </c>
      <c r="C74" s="4">
        <f t="shared" ref="C74:C133" si="25">+C73</f>
        <v>145</v>
      </c>
      <c r="D74" s="4">
        <f t="shared" si="15"/>
        <v>152.75</v>
      </c>
      <c r="E74" s="2"/>
      <c r="F74" s="3">
        <f t="shared" si="16"/>
        <v>145</v>
      </c>
      <c r="G74" s="3">
        <f t="shared" si="17"/>
        <v>145</v>
      </c>
      <c r="H74" s="3">
        <f t="shared" si="18"/>
        <v>151</v>
      </c>
      <c r="I74" s="3">
        <f t="shared" si="19"/>
        <v>155</v>
      </c>
      <c r="J74" s="3">
        <f t="shared" si="20"/>
        <v>153.71428571428572</v>
      </c>
    </row>
    <row r="75" spans="1:10" x14ac:dyDescent="0.25">
      <c r="A75" s="1">
        <f t="shared" si="21"/>
        <v>41345</v>
      </c>
      <c r="B75" s="2" t="str">
        <f t="shared" si="24"/>
        <v>Peak Weekday</v>
      </c>
      <c r="C75" s="4">
        <f t="shared" si="25"/>
        <v>145</v>
      </c>
      <c r="D75" s="4">
        <f t="shared" si="15"/>
        <v>152.875</v>
      </c>
      <c r="E75" s="2"/>
      <c r="F75" s="3">
        <f t="shared" si="16"/>
        <v>145</v>
      </c>
      <c r="G75" s="3">
        <f t="shared" si="17"/>
        <v>152.5</v>
      </c>
      <c r="H75" s="3">
        <f t="shared" si="18"/>
        <v>157</v>
      </c>
      <c r="I75" s="3">
        <f t="shared" si="19"/>
        <v>155.16666666666666</v>
      </c>
      <c r="J75" s="3">
        <f t="shared" si="20"/>
        <v>153.85714285714286</v>
      </c>
    </row>
    <row r="76" spans="1:10" x14ac:dyDescent="0.25">
      <c r="A76" s="1">
        <f t="shared" si="21"/>
        <v>41346</v>
      </c>
      <c r="B76" s="2" t="str">
        <f t="shared" si="24"/>
        <v>Peak Weekday</v>
      </c>
      <c r="C76" s="4">
        <f t="shared" si="25"/>
        <v>145</v>
      </c>
      <c r="D76" s="4">
        <f t="shared" si="15"/>
        <v>153</v>
      </c>
      <c r="E76" s="2"/>
      <c r="F76" s="3">
        <f t="shared" si="16"/>
        <v>155</v>
      </c>
      <c r="G76" s="3">
        <f t="shared" si="17"/>
        <v>160</v>
      </c>
      <c r="H76" s="3">
        <f t="shared" si="18"/>
        <v>157.19999999999999</v>
      </c>
      <c r="I76" s="3">
        <f t="shared" si="19"/>
        <v>155.33333333333334</v>
      </c>
      <c r="J76" s="3">
        <f t="shared" si="20"/>
        <v>154</v>
      </c>
    </row>
    <row r="77" spans="1:10" x14ac:dyDescent="0.25">
      <c r="A77" s="1">
        <f t="shared" si="21"/>
        <v>41347</v>
      </c>
      <c r="B77" s="2" t="str">
        <f t="shared" si="24"/>
        <v>Peak Weekday</v>
      </c>
      <c r="C77" s="4">
        <f t="shared" si="25"/>
        <v>145</v>
      </c>
      <c r="D77" s="4">
        <f t="shared" si="15"/>
        <v>153.125</v>
      </c>
      <c r="E77" s="2"/>
      <c r="F77" s="3">
        <f t="shared" si="16"/>
        <v>165</v>
      </c>
      <c r="G77" s="3">
        <f t="shared" si="17"/>
        <v>160.25</v>
      </c>
      <c r="H77" s="3">
        <f t="shared" si="18"/>
        <v>157.4</v>
      </c>
      <c r="I77" s="3">
        <f t="shared" si="19"/>
        <v>155.5</v>
      </c>
      <c r="J77" s="3">
        <f t="shared" si="20"/>
        <v>154.14285714285714</v>
      </c>
    </row>
    <row r="78" spans="1:10" x14ac:dyDescent="0.25">
      <c r="A78" s="1">
        <f t="shared" si="21"/>
        <v>41348</v>
      </c>
      <c r="B78" s="2" t="s">
        <v>12</v>
      </c>
      <c r="C78" s="4">
        <v>175</v>
      </c>
      <c r="D78" s="4">
        <f t="shared" si="15"/>
        <v>156.875</v>
      </c>
      <c r="E78" s="2"/>
      <c r="F78" s="3">
        <f t="shared" si="16"/>
        <v>165.33333333333334</v>
      </c>
      <c r="G78" s="3">
        <f t="shared" si="17"/>
        <v>160.5</v>
      </c>
      <c r="H78" s="3">
        <f t="shared" si="18"/>
        <v>157.6</v>
      </c>
      <c r="I78" s="3">
        <f t="shared" si="19"/>
        <v>155.66666666666666</v>
      </c>
      <c r="J78" s="3">
        <f t="shared" si="20"/>
        <v>154.28571428571428</v>
      </c>
    </row>
    <row r="79" spans="1:10" x14ac:dyDescent="0.25">
      <c r="A79" s="1">
        <f t="shared" si="21"/>
        <v>41349</v>
      </c>
      <c r="B79" s="2" t="str">
        <f t="shared" ref="B79" si="26">+B78</f>
        <v>Peak Weekend</v>
      </c>
      <c r="C79" s="4">
        <f t="shared" ref="C79" si="27">+C78</f>
        <v>175</v>
      </c>
      <c r="D79" s="4">
        <f t="shared" si="15"/>
        <v>156.875</v>
      </c>
      <c r="E79" s="2"/>
      <c r="F79" s="3">
        <f t="shared" si="16"/>
        <v>155.66666666666666</v>
      </c>
      <c r="G79" s="3">
        <f t="shared" si="17"/>
        <v>153.25</v>
      </c>
      <c r="H79" s="3">
        <f t="shared" si="18"/>
        <v>151.80000000000001</v>
      </c>
      <c r="I79" s="3">
        <f t="shared" si="19"/>
        <v>150.83333333333334</v>
      </c>
      <c r="J79" s="3">
        <f t="shared" si="20"/>
        <v>154.28571428571428</v>
      </c>
    </row>
    <row r="80" spans="1:10" x14ac:dyDescent="0.25">
      <c r="A80" s="1">
        <f t="shared" si="21"/>
        <v>41350</v>
      </c>
      <c r="B80" s="2" t="s">
        <v>11</v>
      </c>
      <c r="C80" s="4">
        <v>146</v>
      </c>
      <c r="D80" s="4">
        <f t="shared" si="15"/>
        <v>157.5</v>
      </c>
      <c r="E80" s="2"/>
      <c r="F80" s="3">
        <f t="shared" si="16"/>
        <v>146</v>
      </c>
      <c r="G80" s="3">
        <f t="shared" si="17"/>
        <v>146</v>
      </c>
      <c r="H80" s="3">
        <f t="shared" si="18"/>
        <v>146</v>
      </c>
      <c r="I80" s="3">
        <f t="shared" si="19"/>
        <v>150.83333333333334</v>
      </c>
      <c r="J80" s="3">
        <f t="shared" si="20"/>
        <v>154.28571428571428</v>
      </c>
    </row>
    <row r="81" spans="1:10" x14ac:dyDescent="0.25">
      <c r="A81" s="1">
        <f t="shared" si="21"/>
        <v>41351</v>
      </c>
      <c r="B81" s="2" t="str">
        <f t="shared" si="24"/>
        <v>Peak Weekday</v>
      </c>
      <c r="C81" s="4">
        <f t="shared" si="25"/>
        <v>146</v>
      </c>
      <c r="D81" s="4">
        <f t="shared" si="15"/>
        <v>161.75</v>
      </c>
      <c r="E81" s="2"/>
      <c r="F81" s="3">
        <f t="shared" si="16"/>
        <v>146</v>
      </c>
      <c r="G81" s="3">
        <f t="shared" si="17"/>
        <v>146</v>
      </c>
      <c r="H81" s="3">
        <f t="shared" si="18"/>
        <v>151.80000000000001</v>
      </c>
      <c r="I81" s="3">
        <f t="shared" si="19"/>
        <v>155.66666666666666</v>
      </c>
      <c r="J81" s="3">
        <f t="shared" si="20"/>
        <v>159.14285714285714</v>
      </c>
    </row>
    <row r="82" spans="1:10" x14ac:dyDescent="0.25">
      <c r="A82" s="1">
        <f t="shared" si="21"/>
        <v>41352</v>
      </c>
      <c r="B82" s="2" t="str">
        <f t="shared" si="24"/>
        <v>Peak Weekday</v>
      </c>
      <c r="C82" s="4">
        <f t="shared" si="25"/>
        <v>146</v>
      </c>
      <c r="D82" s="4">
        <f t="shared" si="15"/>
        <v>166</v>
      </c>
      <c r="E82" s="2"/>
      <c r="F82" s="3">
        <f t="shared" si="16"/>
        <v>146</v>
      </c>
      <c r="G82" s="3">
        <f t="shared" si="17"/>
        <v>153.25</v>
      </c>
      <c r="H82" s="3">
        <f t="shared" si="18"/>
        <v>157.6</v>
      </c>
      <c r="I82" s="3">
        <f t="shared" si="19"/>
        <v>161.33333333333334</v>
      </c>
      <c r="J82" s="3">
        <f t="shared" si="20"/>
        <v>164</v>
      </c>
    </row>
    <row r="83" spans="1:10" x14ac:dyDescent="0.25">
      <c r="A83" s="1">
        <f t="shared" si="21"/>
        <v>41353</v>
      </c>
      <c r="B83" s="2" t="str">
        <f t="shared" si="24"/>
        <v>Peak Weekday</v>
      </c>
      <c r="C83" s="4">
        <f t="shared" si="25"/>
        <v>146</v>
      </c>
      <c r="D83" s="4">
        <f t="shared" si="15"/>
        <v>170.25</v>
      </c>
      <c r="E83" s="2"/>
      <c r="F83" s="3">
        <f t="shared" si="16"/>
        <v>155.66666666666666</v>
      </c>
      <c r="G83" s="3">
        <f t="shared" si="17"/>
        <v>160.5</v>
      </c>
      <c r="H83" s="3">
        <f t="shared" si="18"/>
        <v>164.4</v>
      </c>
      <c r="I83" s="3">
        <f t="shared" si="19"/>
        <v>167</v>
      </c>
      <c r="J83" s="3">
        <f t="shared" si="20"/>
        <v>168.85714285714286</v>
      </c>
    </row>
    <row r="84" spans="1:10" x14ac:dyDescent="0.25">
      <c r="A84" s="1">
        <f t="shared" si="21"/>
        <v>41354</v>
      </c>
      <c r="B84" s="2" t="str">
        <f t="shared" si="24"/>
        <v>Peak Weekday</v>
      </c>
      <c r="C84" s="4">
        <f t="shared" si="25"/>
        <v>146</v>
      </c>
      <c r="D84" s="4">
        <f t="shared" si="15"/>
        <v>174.5</v>
      </c>
      <c r="E84" s="2"/>
      <c r="F84" s="3">
        <f t="shared" si="16"/>
        <v>165.33333333333334</v>
      </c>
      <c r="G84" s="3">
        <f t="shared" si="17"/>
        <v>169</v>
      </c>
      <c r="H84" s="3">
        <f t="shared" si="18"/>
        <v>171.2</v>
      </c>
      <c r="I84" s="3">
        <f t="shared" si="19"/>
        <v>172.66666666666666</v>
      </c>
      <c r="J84" s="3">
        <f t="shared" si="20"/>
        <v>173.71428571428572</v>
      </c>
    </row>
    <row r="85" spans="1:10" x14ac:dyDescent="0.25">
      <c r="A85" s="1">
        <f t="shared" si="21"/>
        <v>41355</v>
      </c>
      <c r="B85" s="2" t="s">
        <v>12</v>
      </c>
      <c r="C85" s="4">
        <v>175</v>
      </c>
      <c r="D85" s="4">
        <f t="shared" si="15"/>
        <v>178.75</v>
      </c>
      <c r="E85" s="2"/>
      <c r="F85" s="3">
        <f t="shared" si="16"/>
        <v>176.66666666666666</v>
      </c>
      <c r="G85" s="3">
        <f t="shared" si="17"/>
        <v>177.5</v>
      </c>
      <c r="H85" s="3">
        <f t="shared" si="18"/>
        <v>178</v>
      </c>
      <c r="I85" s="3">
        <f t="shared" si="19"/>
        <v>178.33333333333334</v>
      </c>
      <c r="J85" s="3">
        <f t="shared" si="20"/>
        <v>178.57142857142858</v>
      </c>
    </row>
    <row r="86" spans="1:10" x14ac:dyDescent="0.25">
      <c r="A86" s="1">
        <f t="shared" si="21"/>
        <v>41356</v>
      </c>
      <c r="B86" s="2" t="str">
        <f t="shared" ref="B86" si="28">+B85</f>
        <v>Peak Weekend</v>
      </c>
      <c r="C86" s="4">
        <f t="shared" ref="C86" si="29">+C85</f>
        <v>175</v>
      </c>
      <c r="D86" s="4">
        <f t="shared" si="15"/>
        <v>179.375</v>
      </c>
      <c r="E86" s="2"/>
      <c r="F86" s="3">
        <f t="shared" si="16"/>
        <v>178.33333333333334</v>
      </c>
      <c r="G86" s="3">
        <f t="shared" si="17"/>
        <v>178.75</v>
      </c>
      <c r="H86" s="3">
        <f t="shared" si="18"/>
        <v>179</v>
      </c>
      <c r="I86" s="3">
        <f t="shared" si="19"/>
        <v>179.16666666666666</v>
      </c>
      <c r="J86" s="3">
        <f t="shared" si="20"/>
        <v>179.28571428571428</v>
      </c>
    </row>
    <row r="87" spans="1:10" x14ac:dyDescent="0.25">
      <c r="A87" s="1">
        <f t="shared" si="21"/>
        <v>41357</v>
      </c>
      <c r="B87" s="2" t="s">
        <v>4</v>
      </c>
      <c r="C87" s="4">
        <v>180</v>
      </c>
      <c r="D87" s="4">
        <f t="shared" si="15"/>
        <v>180</v>
      </c>
      <c r="E87" s="2"/>
      <c r="F87" s="3">
        <f t="shared" si="16"/>
        <v>180</v>
      </c>
      <c r="G87" s="3">
        <f t="shared" si="17"/>
        <v>180</v>
      </c>
      <c r="H87" s="3">
        <f t="shared" si="18"/>
        <v>180</v>
      </c>
      <c r="I87" s="3">
        <f t="shared" si="19"/>
        <v>180</v>
      </c>
      <c r="J87" s="3">
        <f t="shared" si="20"/>
        <v>180</v>
      </c>
    </row>
    <row r="88" spans="1:10" x14ac:dyDescent="0.25">
      <c r="A88" s="1">
        <f t="shared" si="21"/>
        <v>41358</v>
      </c>
      <c r="B88" s="2" t="str">
        <f t="shared" si="24"/>
        <v>Easter</v>
      </c>
      <c r="C88" s="4">
        <f t="shared" si="25"/>
        <v>180</v>
      </c>
      <c r="D88" s="4">
        <f t="shared" si="15"/>
        <v>180</v>
      </c>
      <c r="E88" s="2"/>
      <c r="F88" s="3">
        <f t="shared" si="16"/>
        <v>180</v>
      </c>
      <c r="G88" s="3">
        <f t="shared" si="17"/>
        <v>180</v>
      </c>
      <c r="H88" s="3">
        <f t="shared" si="18"/>
        <v>180</v>
      </c>
      <c r="I88" s="3">
        <f t="shared" si="19"/>
        <v>180</v>
      </c>
      <c r="J88" s="3">
        <f t="shared" si="20"/>
        <v>180</v>
      </c>
    </row>
    <row r="89" spans="1:10" x14ac:dyDescent="0.25">
      <c r="A89" s="1">
        <f t="shared" si="21"/>
        <v>41359</v>
      </c>
      <c r="B89" s="2" t="str">
        <f t="shared" si="24"/>
        <v>Easter</v>
      </c>
      <c r="C89" s="4">
        <f t="shared" si="25"/>
        <v>180</v>
      </c>
      <c r="D89" s="4">
        <f t="shared" si="15"/>
        <v>180</v>
      </c>
      <c r="E89" s="2"/>
      <c r="F89" s="3">
        <f t="shared" si="16"/>
        <v>180</v>
      </c>
      <c r="G89" s="3">
        <f t="shared" si="17"/>
        <v>180</v>
      </c>
      <c r="H89" s="3">
        <f t="shared" si="18"/>
        <v>180</v>
      </c>
      <c r="I89" s="3">
        <f t="shared" si="19"/>
        <v>180</v>
      </c>
      <c r="J89" s="3">
        <f t="shared" si="20"/>
        <v>180</v>
      </c>
    </row>
    <row r="90" spans="1:10" x14ac:dyDescent="0.25">
      <c r="A90" s="1">
        <f t="shared" si="21"/>
        <v>41360</v>
      </c>
      <c r="B90" s="2" t="str">
        <f t="shared" si="24"/>
        <v>Easter</v>
      </c>
      <c r="C90" s="4">
        <f t="shared" si="25"/>
        <v>180</v>
      </c>
      <c r="D90" s="4">
        <f t="shared" si="15"/>
        <v>180</v>
      </c>
      <c r="E90" s="2"/>
      <c r="F90" s="3">
        <f t="shared" si="16"/>
        <v>180</v>
      </c>
      <c r="G90" s="3">
        <f t="shared" si="17"/>
        <v>180</v>
      </c>
      <c r="H90" s="3">
        <f t="shared" si="18"/>
        <v>180</v>
      </c>
      <c r="I90" s="3">
        <f t="shared" si="19"/>
        <v>180</v>
      </c>
      <c r="J90" s="3">
        <f t="shared" si="20"/>
        <v>180</v>
      </c>
    </row>
    <row r="91" spans="1:10" x14ac:dyDescent="0.25">
      <c r="A91" s="1">
        <f t="shared" si="21"/>
        <v>41361</v>
      </c>
      <c r="B91" s="2" t="str">
        <f t="shared" si="24"/>
        <v>Easter</v>
      </c>
      <c r="C91" s="4">
        <f t="shared" si="25"/>
        <v>180</v>
      </c>
      <c r="D91" s="4">
        <f t="shared" si="15"/>
        <v>180</v>
      </c>
      <c r="E91" s="2"/>
      <c r="F91" s="3">
        <f t="shared" si="16"/>
        <v>180</v>
      </c>
      <c r="G91" s="3">
        <f t="shared" si="17"/>
        <v>180</v>
      </c>
      <c r="H91" s="3">
        <f t="shared" si="18"/>
        <v>180</v>
      </c>
      <c r="I91" s="3">
        <f t="shared" si="19"/>
        <v>180</v>
      </c>
      <c r="J91" s="3">
        <f t="shared" si="20"/>
        <v>180</v>
      </c>
    </row>
    <row r="92" spans="1:10" x14ac:dyDescent="0.25">
      <c r="A92" s="1">
        <f t="shared" si="21"/>
        <v>41362</v>
      </c>
      <c r="B92" s="2" t="str">
        <f t="shared" si="24"/>
        <v>Easter</v>
      </c>
      <c r="C92" s="4">
        <f t="shared" si="25"/>
        <v>180</v>
      </c>
      <c r="D92" s="4">
        <f t="shared" si="15"/>
        <v>180</v>
      </c>
      <c r="E92" s="2"/>
      <c r="F92" s="3">
        <f t="shared" si="16"/>
        <v>180</v>
      </c>
      <c r="G92" s="3">
        <f t="shared" si="17"/>
        <v>180</v>
      </c>
      <c r="H92" s="3">
        <f t="shared" si="18"/>
        <v>180</v>
      </c>
      <c r="I92" s="3">
        <f t="shared" si="19"/>
        <v>180</v>
      </c>
      <c r="J92" s="3">
        <f t="shared" si="20"/>
        <v>180</v>
      </c>
    </row>
    <row r="93" spans="1:10" x14ac:dyDescent="0.25">
      <c r="A93" s="1">
        <f t="shared" si="21"/>
        <v>41363</v>
      </c>
      <c r="B93" s="2" t="str">
        <f t="shared" si="24"/>
        <v>Easter</v>
      </c>
      <c r="C93" s="4">
        <f t="shared" si="25"/>
        <v>180</v>
      </c>
      <c r="D93" s="4">
        <f t="shared" si="15"/>
        <v>180</v>
      </c>
      <c r="E93" s="2"/>
      <c r="F93" s="3">
        <f t="shared" si="16"/>
        <v>180</v>
      </c>
      <c r="G93" s="3">
        <f t="shared" si="17"/>
        <v>180</v>
      </c>
      <c r="H93" s="3">
        <f t="shared" si="18"/>
        <v>180</v>
      </c>
      <c r="I93" s="3">
        <f t="shared" si="19"/>
        <v>180</v>
      </c>
      <c r="J93" s="3">
        <f t="shared" si="20"/>
        <v>180</v>
      </c>
    </row>
    <row r="94" spans="1:10" x14ac:dyDescent="0.25">
      <c r="A94" s="1">
        <f t="shared" si="21"/>
        <v>41364</v>
      </c>
      <c r="B94" s="2" t="str">
        <f t="shared" si="24"/>
        <v>Easter</v>
      </c>
      <c r="C94" s="4">
        <f t="shared" si="25"/>
        <v>180</v>
      </c>
      <c r="D94" s="4">
        <f t="shared" si="15"/>
        <v>172.625</v>
      </c>
      <c r="E94" s="2"/>
      <c r="F94" s="3">
        <f t="shared" si="16"/>
        <v>180</v>
      </c>
      <c r="G94" s="3">
        <f t="shared" si="17"/>
        <v>180</v>
      </c>
      <c r="H94" s="3">
        <f t="shared" si="18"/>
        <v>180</v>
      </c>
      <c r="I94" s="3">
        <f t="shared" si="19"/>
        <v>180</v>
      </c>
      <c r="J94" s="3">
        <f t="shared" si="20"/>
        <v>180</v>
      </c>
    </row>
    <row r="95" spans="1:10" x14ac:dyDescent="0.25">
      <c r="A95" s="1">
        <f t="shared" si="21"/>
        <v>41365</v>
      </c>
      <c r="B95" s="2" t="str">
        <f t="shared" si="24"/>
        <v>Easter</v>
      </c>
      <c r="C95" s="4">
        <f t="shared" si="25"/>
        <v>180</v>
      </c>
      <c r="D95" s="4">
        <f t="shared" si="15"/>
        <v>165.25</v>
      </c>
      <c r="E95" s="2"/>
      <c r="F95" s="3">
        <f t="shared" si="16"/>
        <v>180</v>
      </c>
      <c r="G95" s="3">
        <f t="shared" si="17"/>
        <v>180</v>
      </c>
      <c r="H95" s="3">
        <f t="shared" si="18"/>
        <v>180</v>
      </c>
      <c r="I95" s="3">
        <f t="shared" si="19"/>
        <v>180</v>
      </c>
      <c r="J95" s="3">
        <f t="shared" si="20"/>
        <v>171.57142857142858</v>
      </c>
    </row>
    <row r="96" spans="1:10" x14ac:dyDescent="0.25">
      <c r="A96" s="1">
        <f t="shared" si="21"/>
        <v>41366</v>
      </c>
      <c r="B96" s="2" t="str">
        <f t="shared" si="24"/>
        <v>Easter</v>
      </c>
      <c r="C96" s="4">
        <f t="shared" si="25"/>
        <v>180</v>
      </c>
      <c r="D96" s="4">
        <f t="shared" si="15"/>
        <v>157.875</v>
      </c>
      <c r="E96" s="2"/>
      <c r="F96" s="3">
        <f t="shared" si="16"/>
        <v>180</v>
      </c>
      <c r="G96" s="3">
        <f t="shared" si="17"/>
        <v>180</v>
      </c>
      <c r="H96" s="3">
        <f t="shared" si="18"/>
        <v>180</v>
      </c>
      <c r="I96" s="3">
        <f t="shared" si="19"/>
        <v>170.16666666666666</v>
      </c>
      <c r="J96" s="3">
        <f t="shared" si="20"/>
        <v>163.14285714285714</v>
      </c>
    </row>
    <row r="97" spans="1:10" x14ac:dyDescent="0.25">
      <c r="A97" s="1">
        <f t="shared" si="21"/>
        <v>41367</v>
      </c>
      <c r="B97" s="2" t="str">
        <f t="shared" si="24"/>
        <v>Easter</v>
      </c>
      <c r="C97" s="4">
        <f t="shared" si="25"/>
        <v>180</v>
      </c>
      <c r="D97" s="4">
        <f t="shared" si="15"/>
        <v>150.5</v>
      </c>
      <c r="E97" s="2"/>
      <c r="F97" s="3">
        <f t="shared" si="16"/>
        <v>180</v>
      </c>
      <c r="G97" s="3">
        <f t="shared" si="17"/>
        <v>180</v>
      </c>
      <c r="H97" s="3">
        <f t="shared" si="18"/>
        <v>168.2</v>
      </c>
      <c r="I97" s="3">
        <f t="shared" si="19"/>
        <v>160.33333333333334</v>
      </c>
      <c r="J97" s="3">
        <f t="shared" si="20"/>
        <v>154.71428571428572</v>
      </c>
    </row>
    <row r="98" spans="1:10" x14ac:dyDescent="0.25">
      <c r="A98" s="1">
        <f t="shared" si="21"/>
        <v>41368</v>
      </c>
      <c r="B98" s="2" t="str">
        <f t="shared" si="24"/>
        <v>Easter</v>
      </c>
      <c r="C98" s="4">
        <f t="shared" si="25"/>
        <v>180</v>
      </c>
      <c r="D98" s="4">
        <f t="shared" si="15"/>
        <v>143.125</v>
      </c>
      <c r="E98" s="2"/>
      <c r="F98" s="3">
        <f t="shared" si="16"/>
        <v>180</v>
      </c>
      <c r="G98" s="3">
        <f t="shared" si="17"/>
        <v>165.25</v>
      </c>
      <c r="H98" s="3">
        <f t="shared" si="18"/>
        <v>156.4</v>
      </c>
      <c r="I98" s="3">
        <f t="shared" si="19"/>
        <v>150.5</v>
      </c>
      <c r="J98" s="3">
        <f t="shared" si="20"/>
        <v>146.28571428571428</v>
      </c>
    </row>
    <row r="99" spans="1:10" x14ac:dyDescent="0.25">
      <c r="A99" s="1">
        <f t="shared" si="21"/>
        <v>41369</v>
      </c>
      <c r="B99" s="2" t="str">
        <f t="shared" si="24"/>
        <v>Easter</v>
      </c>
      <c r="C99" s="4">
        <f t="shared" si="25"/>
        <v>180</v>
      </c>
      <c r="D99" s="4">
        <f t="shared" si="15"/>
        <v>138.875</v>
      </c>
      <c r="E99" s="2"/>
      <c r="F99" s="3">
        <f t="shared" si="16"/>
        <v>160.33333333333334</v>
      </c>
      <c r="G99" s="3">
        <f t="shared" si="17"/>
        <v>150.5</v>
      </c>
      <c r="H99" s="3">
        <f t="shared" si="18"/>
        <v>144.6</v>
      </c>
      <c r="I99" s="3">
        <f t="shared" si="19"/>
        <v>140.66666666666666</v>
      </c>
      <c r="J99" s="3">
        <f t="shared" si="20"/>
        <v>137.85714285714286</v>
      </c>
    </row>
    <row r="100" spans="1:10" x14ac:dyDescent="0.25">
      <c r="A100" s="1">
        <f t="shared" si="21"/>
        <v>41370</v>
      </c>
      <c r="B100" s="2" t="str">
        <f t="shared" si="24"/>
        <v>Easter</v>
      </c>
      <c r="C100" s="4">
        <f t="shared" si="25"/>
        <v>180</v>
      </c>
      <c r="D100" s="4">
        <f t="shared" si="15"/>
        <v>134.625</v>
      </c>
      <c r="E100" s="2"/>
      <c r="F100" s="3">
        <f t="shared" si="16"/>
        <v>140.66666666666666</v>
      </c>
      <c r="G100" s="3">
        <f t="shared" si="17"/>
        <v>135.75</v>
      </c>
      <c r="H100" s="3">
        <f t="shared" si="18"/>
        <v>132.80000000000001</v>
      </c>
      <c r="I100" s="3">
        <f t="shared" si="19"/>
        <v>130.83333333333334</v>
      </c>
      <c r="J100" s="3">
        <f t="shared" si="20"/>
        <v>133</v>
      </c>
    </row>
    <row r="101" spans="1:10" x14ac:dyDescent="0.25">
      <c r="A101" s="1">
        <f t="shared" si="21"/>
        <v>41371</v>
      </c>
      <c r="B101" s="2" t="s">
        <v>14</v>
      </c>
      <c r="C101" s="4">
        <v>121</v>
      </c>
      <c r="D101" s="4">
        <f t="shared" si="15"/>
        <v>127.25</v>
      </c>
      <c r="E101" s="2"/>
      <c r="F101" s="3">
        <f t="shared" si="16"/>
        <v>121</v>
      </c>
      <c r="G101" s="3">
        <f t="shared" si="17"/>
        <v>121</v>
      </c>
      <c r="H101" s="3">
        <f t="shared" si="18"/>
        <v>121</v>
      </c>
      <c r="I101" s="3">
        <f t="shared" si="19"/>
        <v>125.16666666666667</v>
      </c>
      <c r="J101" s="3">
        <f t="shared" si="20"/>
        <v>128.14285714285714</v>
      </c>
    </row>
    <row r="102" spans="1:10" x14ac:dyDescent="0.25">
      <c r="A102" s="1">
        <f t="shared" si="21"/>
        <v>41372</v>
      </c>
      <c r="B102" s="2" t="str">
        <f t="shared" si="24"/>
        <v>Regular Weekday</v>
      </c>
      <c r="C102" s="4">
        <f t="shared" si="25"/>
        <v>121</v>
      </c>
      <c r="D102" s="4">
        <f t="shared" si="15"/>
        <v>127.25</v>
      </c>
      <c r="E102" s="2"/>
      <c r="F102" s="3">
        <f t="shared" si="16"/>
        <v>121</v>
      </c>
      <c r="G102" s="3">
        <f t="shared" si="17"/>
        <v>121</v>
      </c>
      <c r="H102" s="3">
        <f t="shared" si="18"/>
        <v>126</v>
      </c>
      <c r="I102" s="3">
        <f t="shared" si="19"/>
        <v>129.33333333333334</v>
      </c>
      <c r="J102" s="3">
        <f t="shared" si="20"/>
        <v>128.14285714285714</v>
      </c>
    </row>
    <row r="103" spans="1:10" x14ac:dyDescent="0.25">
      <c r="A103" s="1">
        <f t="shared" si="21"/>
        <v>41373</v>
      </c>
      <c r="B103" s="2" t="str">
        <f t="shared" si="24"/>
        <v>Regular Weekday</v>
      </c>
      <c r="C103" s="4">
        <f t="shared" si="25"/>
        <v>121</v>
      </c>
      <c r="D103" s="4">
        <f t="shared" si="15"/>
        <v>127.25</v>
      </c>
      <c r="E103" s="2"/>
      <c r="F103" s="3">
        <f t="shared" si="16"/>
        <v>121</v>
      </c>
      <c r="G103" s="3">
        <f t="shared" si="17"/>
        <v>127.25</v>
      </c>
      <c r="H103" s="3">
        <f t="shared" si="18"/>
        <v>131</v>
      </c>
      <c r="I103" s="3">
        <f t="shared" si="19"/>
        <v>129.33333333333334</v>
      </c>
      <c r="J103" s="3">
        <f t="shared" si="20"/>
        <v>128.14285714285714</v>
      </c>
    </row>
    <row r="104" spans="1:10" x14ac:dyDescent="0.25">
      <c r="A104" s="1">
        <f t="shared" si="21"/>
        <v>41374</v>
      </c>
      <c r="B104" s="2" t="str">
        <f t="shared" si="24"/>
        <v>Regular Weekday</v>
      </c>
      <c r="C104" s="4">
        <f t="shared" si="25"/>
        <v>121</v>
      </c>
      <c r="D104" s="4">
        <f t="shared" si="15"/>
        <v>127.25</v>
      </c>
      <c r="E104" s="2"/>
      <c r="F104" s="3">
        <f t="shared" si="16"/>
        <v>129.33333333333334</v>
      </c>
      <c r="G104" s="3">
        <f t="shared" si="17"/>
        <v>133.5</v>
      </c>
      <c r="H104" s="3">
        <f t="shared" si="18"/>
        <v>131</v>
      </c>
      <c r="I104" s="3">
        <f t="shared" si="19"/>
        <v>129.33333333333334</v>
      </c>
      <c r="J104" s="3">
        <f t="shared" si="20"/>
        <v>128.14285714285714</v>
      </c>
    </row>
    <row r="105" spans="1:10" x14ac:dyDescent="0.25">
      <c r="A105" s="1">
        <f t="shared" si="21"/>
        <v>41375</v>
      </c>
      <c r="B105" s="2" t="str">
        <f t="shared" si="24"/>
        <v>Regular Weekday</v>
      </c>
      <c r="C105" s="4">
        <f t="shared" si="25"/>
        <v>121</v>
      </c>
      <c r="D105" s="4">
        <f t="shared" si="15"/>
        <v>127.25</v>
      </c>
      <c r="E105" s="2"/>
      <c r="F105" s="3">
        <f t="shared" si="16"/>
        <v>137.66666666666666</v>
      </c>
      <c r="G105" s="3">
        <f t="shared" si="17"/>
        <v>133.5</v>
      </c>
      <c r="H105" s="3">
        <f t="shared" si="18"/>
        <v>131</v>
      </c>
      <c r="I105" s="3">
        <f t="shared" si="19"/>
        <v>129.33333333333334</v>
      </c>
      <c r="J105" s="3">
        <f t="shared" si="20"/>
        <v>128.14285714285714</v>
      </c>
    </row>
    <row r="106" spans="1:10" x14ac:dyDescent="0.25">
      <c r="A106" s="1">
        <f t="shared" si="21"/>
        <v>41376</v>
      </c>
      <c r="B106" s="2" t="s">
        <v>15</v>
      </c>
      <c r="C106" s="4">
        <v>146</v>
      </c>
      <c r="D106" s="4">
        <f t="shared" si="15"/>
        <v>130.375</v>
      </c>
      <c r="E106" s="2"/>
      <c r="F106" s="3">
        <f t="shared" si="16"/>
        <v>137.66666666666666</v>
      </c>
      <c r="G106" s="3">
        <f t="shared" si="17"/>
        <v>133.5</v>
      </c>
      <c r="H106" s="3">
        <f t="shared" si="18"/>
        <v>131</v>
      </c>
      <c r="I106" s="3">
        <f t="shared" si="19"/>
        <v>129.33333333333334</v>
      </c>
      <c r="J106" s="3">
        <f t="shared" si="20"/>
        <v>128.14285714285714</v>
      </c>
    </row>
    <row r="107" spans="1:10" x14ac:dyDescent="0.25">
      <c r="A107" s="1">
        <f t="shared" si="21"/>
        <v>41377</v>
      </c>
      <c r="B107" s="2" t="str">
        <f t="shared" ref="B107" si="30">+B106</f>
        <v>Regular Weekend</v>
      </c>
      <c r="C107" s="4">
        <f t="shared" ref="C107" si="31">+C106</f>
        <v>146</v>
      </c>
      <c r="D107" s="4">
        <f t="shared" si="15"/>
        <v>130.375</v>
      </c>
      <c r="E107" s="2"/>
      <c r="F107" s="3">
        <f t="shared" si="16"/>
        <v>129.33333333333334</v>
      </c>
      <c r="G107" s="3">
        <f t="shared" si="17"/>
        <v>127.25</v>
      </c>
      <c r="H107" s="3">
        <f t="shared" si="18"/>
        <v>126</v>
      </c>
      <c r="I107" s="3">
        <f t="shared" si="19"/>
        <v>125.16666666666667</v>
      </c>
      <c r="J107" s="3">
        <f t="shared" si="20"/>
        <v>128.14285714285714</v>
      </c>
    </row>
    <row r="108" spans="1:10" x14ac:dyDescent="0.25">
      <c r="A108" s="1">
        <f t="shared" si="21"/>
        <v>41378</v>
      </c>
      <c r="B108" s="2" t="s">
        <v>14</v>
      </c>
      <c r="C108" s="4">
        <v>121</v>
      </c>
      <c r="D108" s="4">
        <f t="shared" si="15"/>
        <v>127.25</v>
      </c>
      <c r="E108" s="2"/>
      <c r="F108" s="3">
        <f t="shared" si="16"/>
        <v>121</v>
      </c>
      <c r="G108" s="3">
        <f t="shared" si="17"/>
        <v>121</v>
      </c>
      <c r="H108" s="3">
        <f t="shared" si="18"/>
        <v>121</v>
      </c>
      <c r="I108" s="3">
        <f t="shared" si="19"/>
        <v>125.16666666666667</v>
      </c>
      <c r="J108" s="3">
        <f t="shared" si="20"/>
        <v>128.14285714285714</v>
      </c>
    </row>
    <row r="109" spans="1:10" x14ac:dyDescent="0.25">
      <c r="A109" s="1">
        <f t="shared" si="21"/>
        <v>41379</v>
      </c>
      <c r="B109" s="2" t="str">
        <f t="shared" si="24"/>
        <v>Regular Weekday</v>
      </c>
      <c r="C109" s="4">
        <f t="shared" si="25"/>
        <v>121</v>
      </c>
      <c r="D109" s="4">
        <f t="shared" si="15"/>
        <v>127.25</v>
      </c>
      <c r="E109" s="2"/>
      <c r="F109" s="3">
        <f t="shared" si="16"/>
        <v>121</v>
      </c>
      <c r="G109" s="3">
        <f t="shared" si="17"/>
        <v>121</v>
      </c>
      <c r="H109" s="3">
        <f t="shared" si="18"/>
        <v>126</v>
      </c>
      <c r="I109" s="3">
        <f t="shared" si="19"/>
        <v>129.33333333333334</v>
      </c>
      <c r="J109" s="3">
        <f t="shared" si="20"/>
        <v>128.14285714285714</v>
      </c>
    </row>
    <row r="110" spans="1:10" x14ac:dyDescent="0.25">
      <c r="A110" s="1">
        <f t="shared" si="21"/>
        <v>41380</v>
      </c>
      <c r="B110" s="2" t="str">
        <f t="shared" si="24"/>
        <v>Regular Weekday</v>
      </c>
      <c r="C110" s="4">
        <f t="shared" si="25"/>
        <v>121</v>
      </c>
      <c r="D110" s="4">
        <f t="shared" si="15"/>
        <v>127.25</v>
      </c>
      <c r="E110" s="2"/>
      <c r="F110" s="3">
        <f t="shared" si="16"/>
        <v>121</v>
      </c>
      <c r="G110" s="3">
        <f t="shared" si="17"/>
        <v>127.25</v>
      </c>
      <c r="H110" s="3">
        <f t="shared" si="18"/>
        <v>131</v>
      </c>
      <c r="I110" s="3">
        <f t="shared" si="19"/>
        <v>129.33333333333334</v>
      </c>
      <c r="J110" s="3">
        <f t="shared" si="20"/>
        <v>128.14285714285714</v>
      </c>
    </row>
    <row r="111" spans="1:10" x14ac:dyDescent="0.25">
      <c r="A111" s="1">
        <f t="shared" si="21"/>
        <v>41381</v>
      </c>
      <c r="B111" s="2" t="str">
        <f t="shared" si="24"/>
        <v>Regular Weekday</v>
      </c>
      <c r="C111" s="4">
        <f t="shared" si="25"/>
        <v>121</v>
      </c>
      <c r="D111" s="4">
        <f t="shared" si="15"/>
        <v>127.25</v>
      </c>
      <c r="E111" s="2"/>
      <c r="F111" s="3">
        <f t="shared" si="16"/>
        <v>129.33333333333334</v>
      </c>
      <c r="G111" s="3">
        <f t="shared" si="17"/>
        <v>133.5</v>
      </c>
      <c r="H111" s="3">
        <f t="shared" si="18"/>
        <v>131</v>
      </c>
      <c r="I111" s="3">
        <f t="shared" si="19"/>
        <v>129.33333333333334</v>
      </c>
      <c r="J111" s="3">
        <f t="shared" si="20"/>
        <v>128.14285714285714</v>
      </c>
    </row>
    <row r="112" spans="1:10" x14ac:dyDescent="0.25">
      <c r="A112" s="1">
        <f t="shared" si="21"/>
        <v>41382</v>
      </c>
      <c r="B112" s="2" t="str">
        <f t="shared" si="24"/>
        <v>Regular Weekday</v>
      </c>
      <c r="C112" s="4">
        <f t="shared" si="25"/>
        <v>121</v>
      </c>
      <c r="D112" s="4">
        <f t="shared" si="15"/>
        <v>127.25</v>
      </c>
      <c r="E112" s="2"/>
      <c r="F112" s="3">
        <f t="shared" si="16"/>
        <v>137.66666666666666</v>
      </c>
      <c r="G112" s="3">
        <f t="shared" si="17"/>
        <v>133.5</v>
      </c>
      <c r="H112" s="3">
        <f t="shared" si="18"/>
        <v>131</v>
      </c>
      <c r="I112" s="3">
        <f t="shared" si="19"/>
        <v>129.33333333333334</v>
      </c>
      <c r="J112" s="3">
        <f t="shared" si="20"/>
        <v>128.14285714285714</v>
      </c>
    </row>
    <row r="113" spans="1:10" x14ac:dyDescent="0.25">
      <c r="A113" s="1">
        <f t="shared" si="21"/>
        <v>41383</v>
      </c>
      <c r="B113" s="2" t="s">
        <v>15</v>
      </c>
      <c r="C113" s="4">
        <v>146</v>
      </c>
      <c r="D113" s="4">
        <f t="shared" si="15"/>
        <v>130.375</v>
      </c>
      <c r="E113" s="2"/>
      <c r="F113" s="3">
        <f t="shared" si="16"/>
        <v>137.66666666666666</v>
      </c>
      <c r="G113" s="3">
        <f t="shared" si="17"/>
        <v>133.5</v>
      </c>
      <c r="H113" s="3">
        <f t="shared" si="18"/>
        <v>131</v>
      </c>
      <c r="I113" s="3">
        <f t="shared" si="19"/>
        <v>129.33333333333334</v>
      </c>
      <c r="J113" s="3">
        <f t="shared" si="20"/>
        <v>128.14285714285714</v>
      </c>
    </row>
    <row r="114" spans="1:10" x14ac:dyDescent="0.25">
      <c r="A114" s="1">
        <f t="shared" si="21"/>
        <v>41384</v>
      </c>
      <c r="B114" s="2" t="str">
        <f t="shared" ref="B114" si="32">+B113</f>
        <v>Regular Weekend</v>
      </c>
      <c r="C114" s="4">
        <f t="shared" ref="C114" si="33">+C113</f>
        <v>146</v>
      </c>
      <c r="D114" s="4">
        <f t="shared" si="15"/>
        <v>130.375</v>
      </c>
      <c r="E114" s="2"/>
      <c r="F114" s="3">
        <f t="shared" si="16"/>
        <v>129.33333333333334</v>
      </c>
      <c r="G114" s="3">
        <f t="shared" si="17"/>
        <v>127.25</v>
      </c>
      <c r="H114" s="3">
        <f t="shared" si="18"/>
        <v>126</v>
      </c>
      <c r="I114" s="3">
        <f t="shared" si="19"/>
        <v>125.16666666666667</v>
      </c>
      <c r="J114" s="3">
        <f t="shared" si="20"/>
        <v>128.14285714285714</v>
      </c>
    </row>
    <row r="115" spans="1:10" x14ac:dyDescent="0.25">
      <c r="A115" s="1">
        <f t="shared" si="21"/>
        <v>41385</v>
      </c>
      <c r="B115" s="2" t="s">
        <v>14</v>
      </c>
      <c r="C115" s="4">
        <v>121</v>
      </c>
      <c r="D115" s="4">
        <f t="shared" si="15"/>
        <v>127.25</v>
      </c>
      <c r="E115" s="2"/>
      <c r="F115" s="3">
        <f t="shared" si="16"/>
        <v>121</v>
      </c>
      <c r="G115" s="3">
        <f t="shared" si="17"/>
        <v>121</v>
      </c>
      <c r="H115" s="3">
        <f t="shared" si="18"/>
        <v>121</v>
      </c>
      <c r="I115" s="3">
        <f t="shared" si="19"/>
        <v>125.16666666666667</v>
      </c>
      <c r="J115" s="3">
        <f t="shared" si="20"/>
        <v>128.14285714285714</v>
      </c>
    </row>
    <row r="116" spans="1:10" x14ac:dyDescent="0.25">
      <c r="A116" s="1">
        <f t="shared" si="21"/>
        <v>41386</v>
      </c>
      <c r="B116" s="2" t="str">
        <f t="shared" si="24"/>
        <v>Regular Weekday</v>
      </c>
      <c r="C116" s="4">
        <f t="shared" si="25"/>
        <v>121</v>
      </c>
      <c r="D116" s="4">
        <f t="shared" si="15"/>
        <v>127.25</v>
      </c>
      <c r="E116" s="2"/>
      <c r="F116" s="3">
        <f t="shared" si="16"/>
        <v>121</v>
      </c>
      <c r="G116" s="3">
        <f t="shared" si="17"/>
        <v>121</v>
      </c>
      <c r="H116" s="3">
        <f t="shared" si="18"/>
        <v>126</v>
      </c>
      <c r="I116" s="3">
        <f t="shared" si="19"/>
        <v>129.33333333333334</v>
      </c>
      <c r="J116" s="3">
        <f t="shared" si="20"/>
        <v>128.14285714285714</v>
      </c>
    </row>
    <row r="117" spans="1:10" x14ac:dyDescent="0.25">
      <c r="A117" s="1">
        <f t="shared" si="21"/>
        <v>41387</v>
      </c>
      <c r="B117" s="2" t="str">
        <f t="shared" si="24"/>
        <v>Regular Weekday</v>
      </c>
      <c r="C117" s="4">
        <f t="shared" si="25"/>
        <v>121</v>
      </c>
      <c r="D117" s="4">
        <f t="shared" si="15"/>
        <v>127.25</v>
      </c>
      <c r="E117" s="2"/>
      <c r="F117" s="3">
        <f t="shared" si="16"/>
        <v>121</v>
      </c>
      <c r="G117" s="3">
        <f t="shared" si="17"/>
        <v>127.25</v>
      </c>
      <c r="H117" s="3">
        <f t="shared" si="18"/>
        <v>131</v>
      </c>
      <c r="I117" s="3">
        <f t="shared" si="19"/>
        <v>129.33333333333334</v>
      </c>
      <c r="J117" s="3">
        <f t="shared" si="20"/>
        <v>128.14285714285714</v>
      </c>
    </row>
    <row r="118" spans="1:10" x14ac:dyDescent="0.25">
      <c r="A118" s="1">
        <f t="shared" si="21"/>
        <v>41388</v>
      </c>
      <c r="B118" s="2" t="str">
        <f t="shared" si="24"/>
        <v>Regular Weekday</v>
      </c>
      <c r="C118" s="4">
        <f t="shared" si="25"/>
        <v>121</v>
      </c>
      <c r="D118" s="4">
        <f t="shared" si="15"/>
        <v>127.25</v>
      </c>
      <c r="E118" s="2"/>
      <c r="F118" s="3">
        <f t="shared" si="16"/>
        <v>129.33333333333334</v>
      </c>
      <c r="G118" s="3">
        <f t="shared" si="17"/>
        <v>133.5</v>
      </c>
      <c r="H118" s="3">
        <f t="shared" si="18"/>
        <v>131</v>
      </c>
      <c r="I118" s="3">
        <f t="shared" si="19"/>
        <v>129.33333333333334</v>
      </c>
      <c r="J118" s="3">
        <f t="shared" si="20"/>
        <v>128.14285714285714</v>
      </c>
    </row>
    <row r="119" spans="1:10" x14ac:dyDescent="0.25">
      <c r="A119" s="1">
        <f t="shared" si="21"/>
        <v>41389</v>
      </c>
      <c r="B119" s="2" t="str">
        <f t="shared" si="24"/>
        <v>Regular Weekday</v>
      </c>
      <c r="C119" s="4">
        <f t="shared" si="25"/>
        <v>121</v>
      </c>
      <c r="D119" s="4">
        <f t="shared" si="15"/>
        <v>127.25</v>
      </c>
      <c r="E119" s="2"/>
      <c r="F119" s="3">
        <f t="shared" si="16"/>
        <v>137.66666666666666</v>
      </c>
      <c r="G119" s="3">
        <f t="shared" si="17"/>
        <v>133.5</v>
      </c>
      <c r="H119" s="3">
        <f t="shared" si="18"/>
        <v>131</v>
      </c>
      <c r="I119" s="3">
        <f t="shared" si="19"/>
        <v>129.33333333333334</v>
      </c>
      <c r="J119" s="3">
        <f t="shared" si="20"/>
        <v>128.14285714285714</v>
      </c>
    </row>
    <row r="120" spans="1:10" x14ac:dyDescent="0.25">
      <c r="A120" s="1">
        <f t="shared" si="21"/>
        <v>41390</v>
      </c>
      <c r="B120" s="2" t="s">
        <v>15</v>
      </c>
      <c r="C120" s="4">
        <v>146</v>
      </c>
      <c r="D120" s="4">
        <f t="shared" si="15"/>
        <v>130.375</v>
      </c>
      <c r="E120" s="2"/>
      <c r="F120" s="3">
        <f t="shared" si="16"/>
        <v>137.66666666666666</v>
      </c>
      <c r="G120" s="3">
        <f t="shared" si="17"/>
        <v>133.5</v>
      </c>
      <c r="H120" s="3">
        <f t="shared" si="18"/>
        <v>131</v>
      </c>
      <c r="I120" s="3">
        <f t="shared" si="19"/>
        <v>129.33333333333334</v>
      </c>
      <c r="J120" s="3">
        <f t="shared" si="20"/>
        <v>128.14285714285714</v>
      </c>
    </row>
    <row r="121" spans="1:10" x14ac:dyDescent="0.25">
      <c r="A121" s="1">
        <f t="shared" si="21"/>
        <v>41391</v>
      </c>
      <c r="B121" s="2" t="str">
        <f t="shared" ref="B121" si="34">+B120</f>
        <v>Regular Weekend</v>
      </c>
      <c r="C121" s="4">
        <f t="shared" ref="C121" si="35">+C120</f>
        <v>146</v>
      </c>
      <c r="D121" s="4">
        <f t="shared" si="15"/>
        <v>130.375</v>
      </c>
      <c r="E121" s="2"/>
      <c r="F121" s="3">
        <f t="shared" si="16"/>
        <v>129.33333333333334</v>
      </c>
      <c r="G121" s="3">
        <f t="shared" si="17"/>
        <v>127.25</v>
      </c>
      <c r="H121" s="3">
        <f t="shared" si="18"/>
        <v>126</v>
      </c>
      <c r="I121" s="3">
        <f t="shared" si="19"/>
        <v>125.16666666666667</v>
      </c>
      <c r="J121" s="3">
        <f t="shared" si="20"/>
        <v>128.14285714285714</v>
      </c>
    </row>
    <row r="122" spans="1:10" x14ac:dyDescent="0.25">
      <c r="A122" s="1">
        <f t="shared" si="21"/>
        <v>41392</v>
      </c>
      <c r="B122" s="2" t="s">
        <v>14</v>
      </c>
      <c r="C122" s="4">
        <v>121</v>
      </c>
      <c r="D122" s="4">
        <f t="shared" si="15"/>
        <v>127.25</v>
      </c>
      <c r="E122" s="2"/>
      <c r="F122" s="3">
        <f t="shared" si="16"/>
        <v>121</v>
      </c>
      <c r="G122" s="3">
        <f t="shared" si="17"/>
        <v>121</v>
      </c>
      <c r="H122" s="3">
        <f t="shared" si="18"/>
        <v>121</v>
      </c>
      <c r="I122" s="3">
        <f t="shared" si="19"/>
        <v>125.16666666666667</v>
      </c>
      <c r="J122" s="3">
        <f t="shared" si="20"/>
        <v>128.14285714285714</v>
      </c>
    </row>
    <row r="123" spans="1:10" x14ac:dyDescent="0.25">
      <c r="A123" s="1">
        <f t="shared" si="21"/>
        <v>41393</v>
      </c>
      <c r="B123" s="2" t="str">
        <f t="shared" si="24"/>
        <v>Regular Weekday</v>
      </c>
      <c r="C123" s="4">
        <f t="shared" si="25"/>
        <v>121</v>
      </c>
      <c r="D123" s="4">
        <f t="shared" si="15"/>
        <v>127.25</v>
      </c>
      <c r="E123" s="2"/>
      <c r="F123" s="3">
        <f t="shared" si="16"/>
        <v>121</v>
      </c>
      <c r="G123" s="3">
        <f t="shared" si="17"/>
        <v>121</v>
      </c>
      <c r="H123" s="3">
        <f t="shared" si="18"/>
        <v>126</v>
      </c>
      <c r="I123" s="3">
        <f t="shared" si="19"/>
        <v>129.33333333333334</v>
      </c>
      <c r="J123" s="3">
        <f t="shared" si="20"/>
        <v>128.14285714285714</v>
      </c>
    </row>
    <row r="124" spans="1:10" x14ac:dyDescent="0.25">
      <c r="A124" s="1">
        <f t="shared" si="21"/>
        <v>41394</v>
      </c>
      <c r="B124" s="2" t="str">
        <f t="shared" si="24"/>
        <v>Regular Weekday</v>
      </c>
      <c r="C124" s="4">
        <f t="shared" si="25"/>
        <v>121</v>
      </c>
      <c r="D124" s="4">
        <f t="shared" si="15"/>
        <v>127.25</v>
      </c>
      <c r="E124" s="2"/>
      <c r="F124" s="3">
        <f t="shared" si="16"/>
        <v>121</v>
      </c>
      <c r="G124" s="3">
        <f t="shared" si="17"/>
        <v>127.25</v>
      </c>
      <c r="H124" s="3">
        <f t="shared" si="18"/>
        <v>131</v>
      </c>
      <c r="I124" s="3">
        <f t="shared" si="19"/>
        <v>129.33333333333334</v>
      </c>
      <c r="J124" s="3">
        <f t="shared" si="20"/>
        <v>128.14285714285714</v>
      </c>
    </row>
    <row r="125" spans="1:10" x14ac:dyDescent="0.25">
      <c r="A125" s="1">
        <f t="shared" si="21"/>
        <v>41395</v>
      </c>
      <c r="B125" s="2" t="str">
        <f t="shared" si="24"/>
        <v>Regular Weekday</v>
      </c>
      <c r="C125" s="4">
        <f t="shared" si="25"/>
        <v>121</v>
      </c>
      <c r="D125" s="4">
        <f t="shared" si="15"/>
        <v>127.25</v>
      </c>
      <c r="E125" s="2"/>
      <c r="F125" s="3">
        <f t="shared" si="16"/>
        <v>129.33333333333334</v>
      </c>
      <c r="G125" s="3">
        <f t="shared" si="17"/>
        <v>133.5</v>
      </c>
      <c r="H125" s="3">
        <f t="shared" si="18"/>
        <v>131</v>
      </c>
      <c r="I125" s="3">
        <f t="shared" si="19"/>
        <v>129.33333333333334</v>
      </c>
      <c r="J125" s="3">
        <f t="shared" si="20"/>
        <v>128.14285714285714</v>
      </c>
    </row>
    <row r="126" spans="1:10" x14ac:dyDescent="0.25">
      <c r="A126" s="1">
        <f t="shared" si="21"/>
        <v>41396</v>
      </c>
      <c r="B126" s="2" t="str">
        <f t="shared" si="24"/>
        <v>Regular Weekday</v>
      </c>
      <c r="C126" s="4">
        <f t="shared" si="25"/>
        <v>121</v>
      </c>
      <c r="D126" s="4">
        <f t="shared" si="15"/>
        <v>127.25</v>
      </c>
      <c r="E126" s="2"/>
      <c r="F126" s="3">
        <f t="shared" si="16"/>
        <v>137.66666666666666</v>
      </c>
      <c r="G126" s="3">
        <f t="shared" si="17"/>
        <v>133.5</v>
      </c>
      <c r="H126" s="3">
        <f t="shared" si="18"/>
        <v>131</v>
      </c>
      <c r="I126" s="3">
        <f t="shared" si="19"/>
        <v>129.33333333333334</v>
      </c>
      <c r="J126" s="3">
        <f t="shared" si="20"/>
        <v>128.14285714285714</v>
      </c>
    </row>
    <row r="127" spans="1:10" x14ac:dyDescent="0.25">
      <c r="A127" s="1">
        <f t="shared" si="21"/>
        <v>41397</v>
      </c>
      <c r="B127" s="2" t="s">
        <v>15</v>
      </c>
      <c r="C127" s="4">
        <v>146</v>
      </c>
      <c r="D127" s="4">
        <f t="shared" si="15"/>
        <v>130.375</v>
      </c>
      <c r="E127" s="2"/>
      <c r="F127" s="3">
        <f t="shared" si="16"/>
        <v>137.66666666666666</v>
      </c>
      <c r="G127" s="3">
        <f t="shared" si="17"/>
        <v>133.5</v>
      </c>
      <c r="H127" s="3">
        <f t="shared" si="18"/>
        <v>131</v>
      </c>
      <c r="I127" s="3">
        <f t="shared" si="19"/>
        <v>129.33333333333334</v>
      </c>
      <c r="J127" s="3">
        <f t="shared" si="20"/>
        <v>128.14285714285714</v>
      </c>
    </row>
    <row r="128" spans="1:10" x14ac:dyDescent="0.25">
      <c r="A128" s="1">
        <f t="shared" si="21"/>
        <v>41398</v>
      </c>
      <c r="B128" s="2" t="str">
        <f t="shared" ref="B128" si="36">+B127</f>
        <v>Regular Weekend</v>
      </c>
      <c r="C128" s="4">
        <f t="shared" ref="C128" si="37">+C127</f>
        <v>146</v>
      </c>
      <c r="D128" s="4">
        <f t="shared" si="15"/>
        <v>130.375</v>
      </c>
      <c r="E128" s="2"/>
      <c r="F128" s="3">
        <f t="shared" si="16"/>
        <v>129.33333333333334</v>
      </c>
      <c r="G128" s="3">
        <f t="shared" si="17"/>
        <v>127.25</v>
      </c>
      <c r="H128" s="3">
        <f t="shared" si="18"/>
        <v>126</v>
      </c>
      <c r="I128" s="3">
        <f t="shared" si="19"/>
        <v>125.16666666666667</v>
      </c>
      <c r="J128" s="3">
        <f t="shared" si="20"/>
        <v>128.14285714285714</v>
      </c>
    </row>
    <row r="129" spans="1:10" x14ac:dyDescent="0.25">
      <c r="A129" s="1">
        <f t="shared" si="21"/>
        <v>41399</v>
      </c>
      <c r="B129" s="2" t="s">
        <v>14</v>
      </c>
      <c r="C129" s="4">
        <v>121</v>
      </c>
      <c r="D129" s="4">
        <f t="shared" si="15"/>
        <v>127.25</v>
      </c>
      <c r="E129" s="2"/>
      <c r="F129" s="3">
        <f t="shared" si="16"/>
        <v>121</v>
      </c>
      <c r="G129" s="3">
        <f t="shared" si="17"/>
        <v>121</v>
      </c>
      <c r="H129" s="3">
        <f t="shared" si="18"/>
        <v>121</v>
      </c>
      <c r="I129" s="3">
        <f t="shared" si="19"/>
        <v>125.16666666666667</v>
      </c>
      <c r="J129" s="3">
        <f t="shared" si="20"/>
        <v>128.14285714285714</v>
      </c>
    </row>
    <row r="130" spans="1:10" x14ac:dyDescent="0.25">
      <c r="A130" s="1">
        <f t="shared" si="21"/>
        <v>41400</v>
      </c>
      <c r="B130" s="2" t="str">
        <f t="shared" si="24"/>
        <v>Regular Weekday</v>
      </c>
      <c r="C130" s="4">
        <f t="shared" si="25"/>
        <v>121</v>
      </c>
      <c r="D130" s="4">
        <f t="shared" si="15"/>
        <v>127.25</v>
      </c>
      <c r="E130" s="2"/>
      <c r="F130" s="3">
        <f t="shared" si="16"/>
        <v>121</v>
      </c>
      <c r="G130" s="3">
        <f t="shared" si="17"/>
        <v>121</v>
      </c>
      <c r="H130" s="3">
        <f t="shared" si="18"/>
        <v>126</v>
      </c>
      <c r="I130" s="3">
        <f t="shared" si="19"/>
        <v>129.33333333333334</v>
      </c>
      <c r="J130" s="3">
        <f t="shared" si="20"/>
        <v>128.14285714285714</v>
      </c>
    </row>
    <row r="131" spans="1:10" x14ac:dyDescent="0.25">
      <c r="A131" s="1">
        <f t="shared" si="21"/>
        <v>41401</v>
      </c>
      <c r="B131" s="2" t="str">
        <f t="shared" si="24"/>
        <v>Regular Weekday</v>
      </c>
      <c r="C131" s="4">
        <f t="shared" si="25"/>
        <v>121</v>
      </c>
      <c r="D131" s="4">
        <f t="shared" si="15"/>
        <v>127.25</v>
      </c>
      <c r="E131" s="2"/>
      <c r="F131" s="3">
        <f t="shared" si="16"/>
        <v>121</v>
      </c>
      <c r="G131" s="3">
        <f t="shared" si="17"/>
        <v>127.25</v>
      </c>
      <c r="H131" s="3">
        <f t="shared" si="18"/>
        <v>131</v>
      </c>
      <c r="I131" s="3">
        <f t="shared" si="19"/>
        <v>129.33333333333334</v>
      </c>
      <c r="J131" s="3">
        <f t="shared" si="20"/>
        <v>128.14285714285714</v>
      </c>
    </row>
    <row r="132" spans="1:10" x14ac:dyDescent="0.25">
      <c r="A132" s="1">
        <f t="shared" si="21"/>
        <v>41402</v>
      </c>
      <c r="B132" s="2" t="str">
        <f t="shared" si="24"/>
        <v>Regular Weekday</v>
      </c>
      <c r="C132" s="4">
        <f t="shared" si="25"/>
        <v>121</v>
      </c>
      <c r="D132" s="4">
        <f t="shared" si="15"/>
        <v>127.25</v>
      </c>
      <c r="E132" s="2"/>
      <c r="F132" s="3">
        <f t="shared" si="16"/>
        <v>129.33333333333334</v>
      </c>
      <c r="G132" s="3">
        <f t="shared" si="17"/>
        <v>133.5</v>
      </c>
      <c r="H132" s="3">
        <f t="shared" si="18"/>
        <v>131</v>
      </c>
      <c r="I132" s="3">
        <f t="shared" si="19"/>
        <v>129.33333333333334</v>
      </c>
      <c r="J132" s="3">
        <f t="shared" si="20"/>
        <v>128.14285714285714</v>
      </c>
    </row>
    <row r="133" spans="1:10" x14ac:dyDescent="0.25">
      <c r="A133" s="1">
        <f t="shared" si="21"/>
        <v>41403</v>
      </c>
      <c r="B133" s="2" t="str">
        <f t="shared" si="24"/>
        <v>Regular Weekday</v>
      </c>
      <c r="C133" s="4">
        <f t="shared" si="25"/>
        <v>121</v>
      </c>
      <c r="D133" s="4">
        <f t="shared" ref="D133:D196" si="38">(C133+C134+C135+C136+C137+C138+C139+C140)/8</f>
        <v>127.25</v>
      </c>
      <c r="E133" s="2"/>
      <c r="F133" s="3">
        <f t="shared" si="16"/>
        <v>137.66666666666666</v>
      </c>
      <c r="G133" s="3">
        <f t="shared" si="17"/>
        <v>133.5</v>
      </c>
      <c r="H133" s="3">
        <f t="shared" si="18"/>
        <v>131</v>
      </c>
      <c r="I133" s="3">
        <f t="shared" si="19"/>
        <v>129.33333333333334</v>
      </c>
      <c r="J133" s="3">
        <f t="shared" si="20"/>
        <v>128.14285714285714</v>
      </c>
    </row>
    <row r="134" spans="1:10" x14ac:dyDescent="0.25">
      <c r="A134" s="1">
        <f t="shared" si="21"/>
        <v>41404</v>
      </c>
      <c r="B134" s="2" t="s">
        <v>15</v>
      </c>
      <c r="C134" s="4">
        <v>146</v>
      </c>
      <c r="D134" s="4">
        <f t="shared" si="38"/>
        <v>130.375</v>
      </c>
      <c r="E134" s="2"/>
      <c r="F134" s="3">
        <f t="shared" ref="F134:F197" si="39">+(C134+C135+C136)/3</f>
        <v>137.66666666666666</v>
      </c>
      <c r="G134" s="3">
        <f t="shared" ref="G134:G197" si="40">+(C134+C135+C136+C137)/4</f>
        <v>133.5</v>
      </c>
      <c r="H134" s="3">
        <f t="shared" ref="H134:H197" si="41">+(C134+C135+C136+C137+C138)/5</f>
        <v>131</v>
      </c>
      <c r="I134" s="3">
        <f t="shared" ref="I134:I197" si="42">+(C134+C135+C136+C137+C138+C139)/6</f>
        <v>129.33333333333334</v>
      </c>
      <c r="J134" s="3">
        <f t="shared" ref="J134:J197" si="43">+(C134+C135+C136+C137+C138+C139+C140)/7</f>
        <v>128.14285714285714</v>
      </c>
    </row>
    <row r="135" spans="1:10" x14ac:dyDescent="0.25">
      <c r="A135" s="1">
        <f t="shared" ref="A135:A198" si="44">+A134+1</f>
        <v>41405</v>
      </c>
      <c r="B135" s="2" t="str">
        <f t="shared" ref="B135" si="45">+B134</f>
        <v>Regular Weekend</v>
      </c>
      <c r="C135" s="4">
        <f t="shared" ref="C135" si="46">+C134</f>
        <v>146</v>
      </c>
      <c r="D135" s="4">
        <f t="shared" si="38"/>
        <v>130.375</v>
      </c>
      <c r="E135" s="2"/>
      <c r="F135" s="3">
        <f t="shared" si="39"/>
        <v>129.33333333333334</v>
      </c>
      <c r="G135" s="3">
        <f t="shared" si="40"/>
        <v>127.25</v>
      </c>
      <c r="H135" s="3">
        <f t="shared" si="41"/>
        <v>126</v>
      </c>
      <c r="I135" s="3">
        <f t="shared" si="42"/>
        <v>125.16666666666667</v>
      </c>
      <c r="J135" s="3">
        <f t="shared" si="43"/>
        <v>128.14285714285714</v>
      </c>
    </row>
    <row r="136" spans="1:10" x14ac:dyDescent="0.25">
      <c r="A136" s="1">
        <f t="shared" si="44"/>
        <v>41406</v>
      </c>
      <c r="B136" s="2" t="s">
        <v>14</v>
      </c>
      <c r="C136" s="4">
        <v>121</v>
      </c>
      <c r="D136" s="4">
        <f t="shared" si="38"/>
        <v>127.25</v>
      </c>
      <c r="E136" s="2"/>
      <c r="F136" s="3">
        <f t="shared" si="39"/>
        <v>121</v>
      </c>
      <c r="G136" s="3">
        <f t="shared" si="40"/>
        <v>121</v>
      </c>
      <c r="H136" s="3">
        <f t="shared" si="41"/>
        <v>121</v>
      </c>
      <c r="I136" s="3">
        <f t="shared" si="42"/>
        <v>125.16666666666667</v>
      </c>
      <c r="J136" s="3">
        <f t="shared" si="43"/>
        <v>128.14285714285714</v>
      </c>
    </row>
    <row r="137" spans="1:10" x14ac:dyDescent="0.25">
      <c r="A137" s="1">
        <f t="shared" si="44"/>
        <v>41407</v>
      </c>
      <c r="B137" s="2" t="str">
        <f t="shared" ref="B137:B196" si="47">+B136</f>
        <v>Regular Weekday</v>
      </c>
      <c r="C137" s="4">
        <f t="shared" ref="C137:C196" si="48">+C136</f>
        <v>121</v>
      </c>
      <c r="D137" s="4">
        <f t="shared" si="38"/>
        <v>127.25</v>
      </c>
      <c r="E137" s="2"/>
      <c r="F137" s="3">
        <f t="shared" si="39"/>
        <v>121</v>
      </c>
      <c r="G137" s="3">
        <f t="shared" si="40"/>
        <v>121</v>
      </c>
      <c r="H137" s="3">
        <f t="shared" si="41"/>
        <v>126</v>
      </c>
      <c r="I137" s="3">
        <f t="shared" si="42"/>
        <v>129.33333333333334</v>
      </c>
      <c r="J137" s="3">
        <f t="shared" si="43"/>
        <v>128.14285714285714</v>
      </c>
    </row>
    <row r="138" spans="1:10" x14ac:dyDescent="0.25">
      <c r="A138" s="1">
        <f t="shared" si="44"/>
        <v>41408</v>
      </c>
      <c r="B138" s="2" t="str">
        <f t="shared" si="47"/>
        <v>Regular Weekday</v>
      </c>
      <c r="C138" s="4">
        <f t="shared" si="48"/>
        <v>121</v>
      </c>
      <c r="D138" s="4">
        <f t="shared" si="38"/>
        <v>127.25</v>
      </c>
      <c r="E138" s="2"/>
      <c r="F138" s="3">
        <f t="shared" si="39"/>
        <v>121</v>
      </c>
      <c r="G138" s="3">
        <f t="shared" si="40"/>
        <v>127.25</v>
      </c>
      <c r="H138" s="3">
        <f t="shared" si="41"/>
        <v>131</v>
      </c>
      <c r="I138" s="3">
        <f t="shared" si="42"/>
        <v>129.33333333333334</v>
      </c>
      <c r="J138" s="3">
        <f t="shared" si="43"/>
        <v>128.14285714285714</v>
      </c>
    </row>
    <row r="139" spans="1:10" x14ac:dyDescent="0.25">
      <c r="A139" s="1">
        <f t="shared" si="44"/>
        <v>41409</v>
      </c>
      <c r="B139" s="2" t="str">
        <f t="shared" si="47"/>
        <v>Regular Weekday</v>
      </c>
      <c r="C139" s="4">
        <f t="shared" si="48"/>
        <v>121</v>
      </c>
      <c r="D139" s="4">
        <f t="shared" si="38"/>
        <v>127.25</v>
      </c>
      <c r="E139" s="2"/>
      <c r="F139" s="3">
        <f t="shared" si="39"/>
        <v>129.33333333333334</v>
      </c>
      <c r="G139" s="3">
        <f t="shared" si="40"/>
        <v>133.5</v>
      </c>
      <c r="H139" s="3">
        <f t="shared" si="41"/>
        <v>131</v>
      </c>
      <c r="I139" s="3">
        <f t="shared" si="42"/>
        <v>129.33333333333334</v>
      </c>
      <c r="J139" s="3">
        <f t="shared" si="43"/>
        <v>128.14285714285714</v>
      </c>
    </row>
    <row r="140" spans="1:10" x14ac:dyDescent="0.25">
      <c r="A140" s="1">
        <f t="shared" si="44"/>
        <v>41410</v>
      </c>
      <c r="B140" s="2" t="str">
        <f t="shared" si="47"/>
        <v>Regular Weekday</v>
      </c>
      <c r="C140" s="4">
        <f t="shared" si="48"/>
        <v>121</v>
      </c>
      <c r="D140" s="4">
        <f t="shared" si="38"/>
        <v>127.25</v>
      </c>
      <c r="E140" s="2"/>
      <c r="F140" s="3">
        <f t="shared" si="39"/>
        <v>137.66666666666666</v>
      </c>
      <c r="G140" s="3">
        <f t="shared" si="40"/>
        <v>133.5</v>
      </c>
      <c r="H140" s="3">
        <f t="shared" si="41"/>
        <v>131</v>
      </c>
      <c r="I140" s="3">
        <f t="shared" si="42"/>
        <v>129.33333333333334</v>
      </c>
      <c r="J140" s="3">
        <f t="shared" si="43"/>
        <v>128.14285714285714</v>
      </c>
    </row>
    <row r="141" spans="1:10" x14ac:dyDescent="0.25">
      <c r="A141" s="1">
        <f t="shared" si="44"/>
        <v>41411</v>
      </c>
      <c r="B141" s="2" t="s">
        <v>15</v>
      </c>
      <c r="C141" s="4">
        <v>146</v>
      </c>
      <c r="D141" s="4">
        <f t="shared" si="38"/>
        <v>130.375</v>
      </c>
      <c r="E141" s="2"/>
      <c r="F141" s="3">
        <f t="shared" si="39"/>
        <v>137.66666666666666</v>
      </c>
      <c r="G141" s="3">
        <f t="shared" si="40"/>
        <v>133.5</v>
      </c>
      <c r="H141" s="3">
        <f t="shared" si="41"/>
        <v>131</v>
      </c>
      <c r="I141" s="3">
        <f t="shared" si="42"/>
        <v>129.33333333333334</v>
      </c>
      <c r="J141" s="3">
        <f t="shared" si="43"/>
        <v>128.14285714285714</v>
      </c>
    </row>
    <row r="142" spans="1:10" x14ac:dyDescent="0.25">
      <c r="A142" s="1">
        <f t="shared" si="44"/>
        <v>41412</v>
      </c>
      <c r="B142" s="2" t="str">
        <f t="shared" ref="B142" si="49">+B141</f>
        <v>Regular Weekend</v>
      </c>
      <c r="C142" s="4">
        <f t="shared" ref="C142" si="50">+C141</f>
        <v>146</v>
      </c>
      <c r="D142" s="4">
        <f t="shared" si="38"/>
        <v>130.375</v>
      </c>
      <c r="E142" s="2"/>
      <c r="F142" s="3">
        <f t="shared" si="39"/>
        <v>129.33333333333334</v>
      </c>
      <c r="G142" s="3">
        <f t="shared" si="40"/>
        <v>127.25</v>
      </c>
      <c r="H142" s="3">
        <f t="shared" si="41"/>
        <v>126</v>
      </c>
      <c r="I142" s="3">
        <f t="shared" si="42"/>
        <v>125.16666666666667</v>
      </c>
      <c r="J142" s="3">
        <f t="shared" si="43"/>
        <v>128.14285714285714</v>
      </c>
    </row>
    <row r="143" spans="1:10" x14ac:dyDescent="0.25">
      <c r="A143" s="1">
        <f t="shared" si="44"/>
        <v>41413</v>
      </c>
      <c r="B143" s="2" t="s">
        <v>14</v>
      </c>
      <c r="C143" s="4">
        <v>121</v>
      </c>
      <c r="D143" s="4">
        <f t="shared" si="38"/>
        <v>127.25</v>
      </c>
      <c r="E143" s="2"/>
      <c r="F143" s="3">
        <f t="shared" si="39"/>
        <v>121</v>
      </c>
      <c r="G143" s="3">
        <f t="shared" si="40"/>
        <v>121</v>
      </c>
      <c r="H143" s="3">
        <f t="shared" si="41"/>
        <v>121</v>
      </c>
      <c r="I143" s="3">
        <f t="shared" si="42"/>
        <v>125.16666666666667</v>
      </c>
      <c r="J143" s="3">
        <f t="shared" si="43"/>
        <v>128.14285714285714</v>
      </c>
    </row>
    <row r="144" spans="1:10" x14ac:dyDescent="0.25">
      <c r="A144" s="1">
        <f t="shared" si="44"/>
        <v>41414</v>
      </c>
      <c r="B144" s="2" t="str">
        <f t="shared" si="47"/>
        <v>Regular Weekday</v>
      </c>
      <c r="C144" s="4">
        <f t="shared" si="48"/>
        <v>121</v>
      </c>
      <c r="D144" s="4">
        <f t="shared" si="38"/>
        <v>127.25</v>
      </c>
      <c r="E144" s="2"/>
      <c r="F144" s="3">
        <f t="shared" si="39"/>
        <v>121</v>
      </c>
      <c r="G144" s="3">
        <f t="shared" si="40"/>
        <v>121</v>
      </c>
      <c r="H144" s="3">
        <f t="shared" si="41"/>
        <v>126</v>
      </c>
      <c r="I144" s="3">
        <f t="shared" si="42"/>
        <v>129.33333333333334</v>
      </c>
      <c r="J144" s="3">
        <f t="shared" si="43"/>
        <v>128.14285714285714</v>
      </c>
    </row>
    <row r="145" spans="1:10" x14ac:dyDescent="0.25">
      <c r="A145" s="1">
        <f t="shared" si="44"/>
        <v>41415</v>
      </c>
      <c r="B145" s="2" t="str">
        <f t="shared" si="47"/>
        <v>Regular Weekday</v>
      </c>
      <c r="C145" s="4">
        <f t="shared" si="48"/>
        <v>121</v>
      </c>
      <c r="D145" s="4">
        <f t="shared" si="38"/>
        <v>127.25</v>
      </c>
      <c r="E145" s="2"/>
      <c r="F145" s="3">
        <f t="shared" si="39"/>
        <v>121</v>
      </c>
      <c r="G145" s="3">
        <f t="shared" si="40"/>
        <v>127.25</v>
      </c>
      <c r="H145" s="3">
        <f t="shared" si="41"/>
        <v>131</v>
      </c>
      <c r="I145" s="3">
        <f t="shared" si="42"/>
        <v>129.33333333333334</v>
      </c>
      <c r="J145" s="3">
        <f t="shared" si="43"/>
        <v>128.14285714285714</v>
      </c>
    </row>
    <row r="146" spans="1:10" x14ac:dyDescent="0.25">
      <c r="A146" s="1">
        <f t="shared" si="44"/>
        <v>41416</v>
      </c>
      <c r="B146" s="2" t="str">
        <f t="shared" si="47"/>
        <v>Regular Weekday</v>
      </c>
      <c r="C146" s="4">
        <f t="shared" si="48"/>
        <v>121</v>
      </c>
      <c r="D146" s="4">
        <f t="shared" si="38"/>
        <v>127.25</v>
      </c>
      <c r="E146" s="2"/>
      <c r="F146" s="3">
        <f t="shared" si="39"/>
        <v>129.33333333333334</v>
      </c>
      <c r="G146" s="3">
        <f t="shared" si="40"/>
        <v>133.5</v>
      </c>
      <c r="H146" s="3">
        <f t="shared" si="41"/>
        <v>131</v>
      </c>
      <c r="I146" s="3">
        <f t="shared" si="42"/>
        <v>129.33333333333334</v>
      </c>
      <c r="J146" s="3">
        <f t="shared" si="43"/>
        <v>128.14285714285714</v>
      </c>
    </row>
    <row r="147" spans="1:10" x14ac:dyDescent="0.25">
      <c r="A147" s="1">
        <f t="shared" si="44"/>
        <v>41417</v>
      </c>
      <c r="B147" s="2" t="str">
        <f t="shared" si="47"/>
        <v>Regular Weekday</v>
      </c>
      <c r="C147" s="4">
        <f t="shared" si="48"/>
        <v>121</v>
      </c>
      <c r="D147" s="4">
        <f t="shared" si="38"/>
        <v>127.25</v>
      </c>
      <c r="E147" s="2"/>
      <c r="F147" s="3">
        <f t="shared" si="39"/>
        <v>137.66666666666666</v>
      </c>
      <c r="G147" s="3">
        <f t="shared" si="40"/>
        <v>133.5</v>
      </c>
      <c r="H147" s="3">
        <f t="shared" si="41"/>
        <v>131</v>
      </c>
      <c r="I147" s="3">
        <f t="shared" si="42"/>
        <v>129.33333333333334</v>
      </c>
      <c r="J147" s="3">
        <f t="shared" si="43"/>
        <v>128.14285714285714</v>
      </c>
    </row>
    <row r="148" spans="1:10" x14ac:dyDescent="0.25">
      <c r="A148" s="1">
        <f t="shared" si="44"/>
        <v>41418</v>
      </c>
      <c r="B148" s="2" t="s">
        <v>15</v>
      </c>
      <c r="C148" s="4">
        <v>146</v>
      </c>
      <c r="D148" s="4">
        <f t="shared" si="38"/>
        <v>133.125</v>
      </c>
      <c r="E148" s="2"/>
      <c r="F148" s="3">
        <f t="shared" si="39"/>
        <v>137.66666666666666</v>
      </c>
      <c r="G148" s="3">
        <f t="shared" si="40"/>
        <v>133.5</v>
      </c>
      <c r="H148" s="3">
        <f t="shared" si="41"/>
        <v>131</v>
      </c>
      <c r="I148" s="3">
        <f t="shared" si="42"/>
        <v>129.33333333333334</v>
      </c>
      <c r="J148" s="3">
        <f t="shared" si="43"/>
        <v>128.14285714285714</v>
      </c>
    </row>
    <row r="149" spans="1:10" x14ac:dyDescent="0.25">
      <c r="A149" s="1">
        <f t="shared" si="44"/>
        <v>41419</v>
      </c>
      <c r="B149" s="2" t="str">
        <f t="shared" ref="B149" si="51">+B148</f>
        <v>Regular Weekend</v>
      </c>
      <c r="C149" s="4">
        <f t="shared" ref="C149" si="52">+C148</f>
        <v>146</v>
      </c>
      <c r="D149" s="4">
        <f t="shared" si="38"/>
        <v>135.875</v>
      </c>
      <c r="E149" s="2"/>
      <c r="F149" s="3">
        <f t="shared" si="39"/>
        <v>129.33333333333334</v>
      </c>
      <c r="G149" s="3">
        <f t="shared" si="40"/>
        <v>127.25</v>
      </c>
      <c r="H149" s="3">
        <f t="shared" si="41"/>
        <v>126</v>
      </c>
      <c r="I149" s="3">
        <f t="shared" si="42"/>
        <v>125.16666666666667</v>
      </c>
      <c r="J149" s="3">
        <f t="shared" si="43"/>
        <v>131.28571428571428</v>
      </c>
    </row>
    <row r="150" spans="1:10" x14ac:dyDescent="0.25">
      <c r="A150" s="1">
        <f t="shared" si="44"/>
        <v>41420</v>
      </c>
      <c r="B150" s="2" t="s">
        <v>14</v>
      </c>
      <c r="C150" s="4">
        <v>121</v>
      </c>
      <c r="D150" s="4">
        <f t="shared" si="38"/>
        <v>135.5</v>
      </c>
      <c r="E150" s="2"/>
      <c r="F150" s="3">
        <f t="shared" si="39"/>
        <v>121</v>
      </c>
      <c r="G150" s="3">
        <f t="shared" si="40"/>
        <v>121</v>
      </c>
      <c r="H150" s="3">
        <f t="shared" si="41"/>
        <v>121</v>
      </c>
      <c r="I150" s="3">
        <f t="shared" si="42"/>
        <v>128.83333333333334</v>
      </c>
      <c r="J150" s="3">
        <f t="shared" si="43"/>
        <v>134.42857142857142</v>
      </c>
    </row>
    <row r="151" spans="1:10" x14ac:dyDescent="0.25">
      <c r="A151" s="1">
        <f t="shared" si="44"/>
        <v>41421</v>
      </c>
      <c r="B151" s="2" t="str">
        <f t="shared" si="47"/>
        <v>Regular Weekday</v>
      </c>
      <c r="C151" s="4">
        <f t="shared" si="48"/>
        <v>121</v>
      </c>
      <c r="D151" s="4">
        <f t="shared" si="38"/>
        <v>138.25</v>
      </c>
      <c r="E151" s="2"/>
      <c r="F151" s="3">
        <f t="shared" si="39"/>
        <v>121</v>
      </c>
      <c r="G151" s="3">
        <f t="shared" si="40"/>
        <v>121</v>
      </c>
      <c r="H151" s="3">
        <f t="shared" si="41"/>
        <v>130.4</v>
      </c>
      <c r="I151" s="3">
        <f t="shared" si="42"/>
        <v>136.66666666666666</v>
      </c>
      <c r="J151" s="3">
        <f t="shared" si="43"/>
        <v>137.57142857142858</v>
      </c>
    </row>
    <row r="152" spans="1:10" x14ac:dyDescent="0.25">
      <c r="A152" s="1">
        <f t="shared" si="44"/>
        <v>41422</v>
      </c>
      <c r="B152" s="2" t="str">
        <f t="shared" si="47"/>
        <v>Regular Weekday</v>
      </c>
      <c r="C152" s="4">
        <f t="shared" si="48"/>
        <v>121</v>
      </c>
      <c r="D152" s="4">
        <f t="shared" si="38"/>
        <v>141</v>
      </c>
      <c r="E152" s="2"/>
      <c r="F152" s="3">
        <f t="shared" si="39"/>
        <v>121</v>
      </c>
      <c r="G152" s="3">
        <f t="shared" si="40"/>
        <v>132.75</v>
      </c>
      <c r="H152" s="3">
        <f t="shared" si="41"/>
        <v>139.80000000000001</v>
      </c>
      <c r="I152" s="3">
        <f t="shared" si="42"/>
        <v>140.33333333333334</v>
      </c>
      <c r="J152" s="3">
        <f t="shared" si="43"/>
        <v>140.71428571428572</v>
      </c>
    </row>
    <row r="153" spans="1:10" x14ac:dyDescent="0.25">
      <c r="A153" s="1">
        <f t="shared" si="44"/>
        <v>41423</v>
      </c>
      <c r="B153" s="2" t="str">
        <f t="shared" si="47"/>
        <v>Regular Weekday</v>
      </c>
      <c r="C153" s="4">
        <f t="shared" si="48"/>
        <v>121</v>
      </c>
      <c r="D153" s="4">
        <f t="shared" si="38"/>
        <v>143.75</v>
      </c>
      <c r="E153" s="2"/>
      <c r="F153" s="3">
        <f t="shared" si="39"/>
        <v>136.66666666666666</v>
      </c>
      <c r="G153" s="3">
        <f t="shared" si="40"/>
        <v>144.5</v>
      </c>
      <c r="H153" s="3">
        <f t="shared" si="41"/>
        <v>144.19999999999999</v>
      </c>
      <c r="I153" s="3">
        <f t="shared" si="42"/>
        <v>144</v>
      </c>
      <c r="J153" s="3">
        <f t="shared" si="43"/>
        <v>143.85714285714286</v>
      </c>
    </row>
    <row r="154" spans="1:10" x14ac:dyDescent="0.25">
      <c r="A154" s="1">
        <f t="shared" si="44"/>
        <v>41424</v>
      </c>
      <c r="B154" s="2" t="str">
        <f t="shared" si="47"/>
        <v>Regular Weekday</v>
      </c>
      <c r="C154" s="4">
        <f t="shared" si="48"/>
        <v>121</v>
      </c>
      <c r="D154" s="4">
        <f t="shared" si="38"/>
        <v>146.5</v>
      </c>
      <c r="E154" s="2"/>
      <c r="F154" s="3">
        <f t="shared" si="39"/>
        <v>152.33333333333334</v>
      </c>
      <c r="G154" s="3">
        <f t="shared" si="40"/>
        <v>150</v>
      </c>
      <c r="H154" s="3">
        <f t="shared" si="41"/>
        <v>148.6</v>
      </c>
      <c r="I154" s="3">
        <f t="shared" si="42"/>
        <v>147.66666666666666</v>
      </c>
      <c r="J154" s="3">
        <f t="shared" si="43"/>
        <v>147</v>
      </c>
    </row>
    <row r="155" spans="1:10" x14ac:dyDescent="0.25">
      <c r="A155" s="1">
        <f t="shared" si="44"/>
        <v>41425</v>
      </c>
      <c r="B155" s="2" t="s">
        <v>17</v>
      </c>
      <c r="C155" s="4">
        <v>168</v>
      </c>
      <c r="D155" s="4">
        <f t="shared" si="38"/>
        <v>152.375</v>
      </c>
      <c r="E155" s="2"/>
      <c r="F155" s="3">
        <f t="shared" si="39"/>
        <v>159.66666666666666</v>
      </c>
      <c r="G155" s="3">
        <f t="shared" si="40"/>
        <v>155.5</v>
      </c>
      <c r="H155" s="3">
        <f t="shared" si="41"/>
        <v>153</v>
      </c>
      <c r="I155" s="3">
        <f t="shared" si="42"/>
        <v>151.33333333333334</v>
      </c>
      <c r="J155" s="3">
        <f t="shared" si="43"/>
        <v>150.14285714285714</v>
      </c>
    </row>
    <row r="156" spans="1:10" x14ac:dyDescent="0.25">
      <c r="A156" s="1">
        <f t="shared" si="44"/>
        <v>41426</v>
      </c>
      <c r="B156" s="2" t="str">
        <f t="shared" si="47"/>
        <v>Summer Weekend</v>
      </c>
      <c r="C156" s="4">
        <f t="shared" si="48"/>
        <v>168</v>
      </c>
      <c r="D156" s="4">
        <f t="shared" si="38"/>
        <v>152.375</v>
      </c>
      <c r="E156" s="2"/>
      <c r="F156" s="3">
        <f t="shared" si="39"/>
        <v>151.33333333333334</v>
      </c>
      <c r="G156" s="3">
        <f t="shared" si="40"/>
        <v>149.25</v>
      </c>
      <c r="H156" s="3">
        <f t="shared" si="41"/>
        <v>148</v>
      </c>
      <c r="I156" s="3">
        <f t="shared" si="42"/>
        <v>147.16666666666666</v>
      </c>
      <c r="J156" s="3">
        <f t="shared" si="43"/>
        <v>150.14285714285714</v>
      </c>
    </row>
    <row r="157" spans="1:10" x14ac:dyDescent="0.25">
      <c r="A157" s="1">
        <f t="shared" si="44"/>
        <v>41427</v>
      </c>
      <c r="B157" s="2" t="s">
        <v>16</v>
      </c>
      <c r="C157" s="4">
        <v>143</v>
      </c>
      <c r="D157" s="4">
        <f t="shared" si="38"/>
        <v>149.25</v>
      </c>
      <c r="E157" s="2"/>
      <c r="F157" s="3">
        <f t="shared" si="39"/>
        <v>143</v>
      </c>
      <c r="G157" s="3">
        <f t="shared" si="40"/>
        <v>143</v>
      </c>
      <c r="H157" s="3">
        <f t="shared" si="41"/>
        <v>143</v>
      </c>
      <c r="I157" s="3">
        <f t="shared" si="42"/>
        <v>147.16666666666666</v>
      </c>
      <c r="J157" s="3">
        <f t="shared" si="43"/>
        <v>150.14285714285714</v>
      </c>
    </row>
    <row r="158" spans="1:10" x14ac:dyDescent="0.25">
      <c r="A158" s="1">
        <f t="shared" si="44"/>
        <v>41428</v>
      </c>
      <c r="B158" s="2" t="str">
        <f t="shared" si="47"/>
        <v>Summer Weekday</v>
      </c>
      <c r="C158" s="4">
        <f t="shared" si="48"/>
        <v>143</v>
      </c>
      <c r="D158" s="4">
        <f t="shared" si="38"/>
        <v>149.25</v>
      </c>
      <c r="E158" s="2"/>
      <c r="F158" s="3">
        <f t="shared" si="39"/>
        <v>143</v>
      </c>
      <c r="G158" s="3">
        <f t="shared" si="40"/>
        <v>143</v>
      </c>
      <c r="H158" s="3">
        <f t="shared" si="41"/>
        <v>148</v>
      </c>
      <c r="I158" s="3">
        <f t="shared" si="42"/>
        <v>151.33333333333334</v>
      </c>
      <c r="J158" s="3">
        <f t="shared" si="43"/>
        <v>150.14285714285714</v>
      </c>
    </row>
    <row r="159" spans="1:10" x14ac:dyDescent="0.25">
      <c r="A159" s="1">
        <f t="shared" si="44"/>
        <v>41429</v>
      </c>
      <c r="B159" s="2" t="str">
        <f t="shared" si="47"/>
        <v>Summer Weekday</v>
      </c>
      <c r="C159" s="4">
        <f t="shared" si="48"/>
        <v>143</v>
      </c>
      <c r="D159" s="4">
        <f t="shared" si="38"/>
        <v>149.25</v>
      </c>
      <c r="E159" s="2"/>
      <c r="F159" s="3">
        <f t="shared" si="39"/>
        <v>143</v>
      </c>
      <c r="G159" s="3">
        <f t="shared" si="40"/>
        <v>149.25</v>
      </c>
      <c r="H159" s="3">
        <f t="shared" si="41"/>
        <v>153</v>
      </c>
      <c r="I159" s="3">
        <f t="shared" si="42"/>
        <v>151.33333333333334</v>
      </c>
      <c r="J159" s="3">
        <f t="shared" si="43"/>
        <v>150.14285714285714</v>
      </c>
    </row>
    <row r="160" spans="1:10" x14ac:dyDescent="0.25">
      <c r="A160" s="1">
        <f t="shared" si="44"/>
        <v>41430</v>
      </c>
      <c r="B160" s="2" t="str">
        <f t="shared" si="47"/>
        <v>Summer Weekday</v>
      </c>
      <c r="C160" s="4">
        <f t="shared" si="48"/>
        <v>143</v>
      </c>
      <c r="D160" s="4">
        <f t="shared" si="38"/>
        <v>149.25</v>
      </c>
      <c r="E160" s="2"/>
      <c r="F160" s="3">
        <f t="shared" si="39"/>
        <v>151.33333333333334</v>
      </c>
      <c r="G160" s="3">
        <f t="shared" si="40"/>
        <v>155.5</v>
      </c>
      <c r="H160" s="3">
        <f t="shared" si="41"/>
        <v>153</v>
      </c>
      <c r="I160" s="3">
        <f t="shared" si="42"/>
        <v>151.33333333333334</v>
      </c>
      <c r="J160" s="3">
        <f t="shared" si="43"/>
        <v>150.14285714285714</v>
      </c>
    </row>
    <row r="161" spans="1:10" x14ac:dyDescent="0.25">
      <c r="A161" s="1">
        <f t="shared" si="44"/>
        <v>41431</v>
      </c>
      <c r="B161" s="2" t="str">
        <f t="shared" si="47"/>
        <v>Summer Weekday</v>
      </c>
      <c r="C161" s="4">
        <f t="shared" si="48"/>
        <v>143</v>
      </c>
      <c r="D161" s="4">
        <f t="shared" si="38"/>
        <v>149.25</v>
      </c>
      <c r="E161" s="2"/>
      <c r="F161" s="3">
        <f t="shared" si="39"/>
        <v>159.66666666666666</v>
      </c>
      <c r="G161" s="3">
        <f t="shared" si="40"/>
        <v>155.5</v>
      </c>
      <c r="H161" s="3">
        <f t="shared" si="41"/>
        <v>153</v>
      </c>
      <c r="I161" s="3">
        <f t="shared" si="42"/>
        <v>151.33333333333334</v>
      </c>
      <c r="J161" s="3">
        <f t="shared" si="43"/>
        <v>150.14285714285714</v>
      </c>
    </row>
    <row r="162" spans="1:10" x14ac:dyDescent="0.25">
      <c r="A162" s="1">
        <f t="shared" si="44"/>
        <v>41432</v>
      </c>
      <c r="B162" s="2" t="s">
        <v>17</v>
      </c>
      <c r="C162" s="4">
        <v>168</v>
      </c>
      <c r="D162" s="4">
        <f t="shared" si="38"/>
        <v>152.375</v>
      </c>
      <c r="E162" s="2"/>
      <c r="F162" s="3">
        <f t="shared" si="39"/>
        <v>159.66666666666666</v>
      </c>
      <c r="G162" s="3">
        <f t="shared" si="40"/>
        <v>155.5</v>
      </c>
      <c r="H162" s="3">
        <f t="shared" si="41"/>
        <v>153</v>
      </c>
      <c r="I162" s="3">
        <f t="shared" si="42"/>
        <v>151.33333333333334</v>
      </c>
      <c r="J162" s="3">
        <f t="shared" si="43"/>
        <v>150.14285714285714</v>
      </c>
    </row>
    <row r="163" spans="1:10" x14ac:dyDescent="0.25">
      <c r="A163" s="1">
        <f t="shared" si="44"/>
        <v>41433</v>
      </c>
      <c r="B163" s="2" t="str">
        <f t="shared" ref="B163" si="53">+B162</f>
        <v>Summer Weekend</v>
      </c>
      <c r="C163" s="4">
        <f t="shared" ref="C163" si="54">+C162</f>
        <v>168</v>
      </c>
      <c r="D163" s="4">
        <f t="shared" si="38"/>
        <v>152.375</v>
      </c>
      <c r="E163" s="2"/>
      <c r="F163" s="3">
        <f t="shared" si="39"/>
        <v>151.33333333333334</v>
      </c>
      <c r="G163" s="3">
        <f t="shared" si="40"/>
        <v>149.25</v>
      </c>
      <c r="H163" s="3">
        <f t="shared" si="41"/>
        <v>148</v>
      </c>
      <c r="I163" s="3">
        <f t="shared" si="42"/>
        <v>147.16666666666666</v>
      </c>
      <c r="J163" s="3">
        <f t="shared" si="43"/>
        <v>150.14285714285714</v>
      </c>
    </row>
    <row r="164" spans="1:10" x14ac:dyDescent="0.25">
      <c r="A164" s="1">
        <f t="shared" si="44"/>
        <v>41434</v>
      </c>
      <c r="B164" s="2" t="s">
        <v>16</v>
      </c>
      <c r="C164" s="4">
        <v>143</v>
      </c>
      <c r="D164" s="4">
        <f t="shared" si="38"/>
        <v>149.25</v>
      </c>
      <c r="E164" s="2"/>
      <c r="F164" s="3">
        <f t="shared" si="39"/>
        <v>143</v>
      </c>
      <c r="G164" s="3">
        <f t="shared" si="40"/>
        <v>143</v>
      </c>
      <c r="H164" s="3">
        <f t="shared" si="41"/>
        <v>143</v>
      </c>
      <c r="I164" s="3">
        <f t="shared" si="42"/>
        <v>147.16666666666666</v>
      </c>
      <c r="J164" s="3">
        <f t="shared" si="43"/>
        <v>150.14285714285714</v>
      </c>
    </row>
    <row r="165" spans="1:10" x14ac:dyDescent="0.25">
      <c r="A165" s="1">
        <f t="shared" si="44"/>
        <v>41435</v>
      </c>
      <c r="B165" s="2" t="str">
        <f t="shared" si="47"/>
        <v>Summer Weekday</v>
      </c>
      <c r="C165" s="4">
        <f t="shared" si="48"/>
        <v>143</v>
      </c>
      <c r="D165" s="4">
        <f t="shared" si="38"/>
        <v>149.25</v>
      </c>
      <c r="E165" s="2"/>
      <c r="F165" s="3">
        <f t="shared" si="39"/>
        <v>143</v>
      </c>
      <c r="G165" s="3">
        <f t="shared" si="40"/>
        <v>143</v>
      </c>
      <c r="H165" s="3">
        <f t="shared" si="41"/>
        <v>148</v>
      </c>
      <c r="I165" s="3">
        <f t="shared" si="42"/>
        <v>151.33333333333334</v>
      </c>
      <c r="J165" s="3">
        <f t="shared" si="43"/>
        <v>150.14285714285714</v>
      </c>
    </row>
    <row r="166" spans="1:10" x14ac:dyDescent="0.25">
      <c r="A166" s="1">
        <f t="shared" si="44"/>
        <v>41436</v>
      </c>
      <c r="B166" s="2" t="str">
        <f t="shared" si="47"/>
        <v>Summer Weekday</v>
      </c>
      <c r="C166" s="4">
        <f t="shared" si="48"/>
        <v>143</v>
      </c>
      <c r="D166" s="4">
        <f t="shared" si="38"/>
        <v>149.25</v>
      </c>
      <c r="E166" s="2"/>
      <c r="F166" s="3">
        <f t="shared" si="39"/>
        <v>143</v>
      </c>
      <c r="G166" s="3">
        <f t="shared" si="40"/>
        <v>149.25</v>
      </c>
      <c r="H166" s="3">
        <f t="shared" si="41"/>
        <v>153</v>
      </c>
      <c r="I166" s="3">
        <f t="shared" si="42"/>
        <v>151.33333333333334</v>
      </c>
      <c r="J166" s="3">
        <f t="shared" si="43"/>
        <v>150.14285714285714</v>
      </c>
    </row>
    <row r="167" spans="1:10" x14ac:dyDescent="0.25">
      <c r="A167" s="1">
        <f t="shared" si="44"/>
        <v>41437</v>
      </c>
      <c r="B167" s="2" t="str">
        <f t="shared" si="47"/>
        <v>Summer Weekday</v>
      </c>
      <c r="C167" s="4">
        <f t="shared" si="48"/>
        <v>143</v>
      </c>
      <c r="D167" s="4">
        <f t="shared" si="38"/>
        <v>149.25</v>
      </c>
      <c r="E167" s="2"/>
      <c r="F167" s="3">
        <f t="shared" si="39"/>
        <v>151.33333333333334</v>
      </c>
      <c r="G167" s="3">
        <f t="shared" si="40"/>
        <v>155.5</v>
      </c>
      <c r="H167" s="3">
        <f t="shared" si="41"/>
        <v>153</v>
      </c>
      <c r="I167" s="3">
        <f t="shared" si="42"/>
        <v>151.33333333333334</v>
      </c>
      <c r="J167" s="3">
        <f t="shared" si="43"/>
        <v>150.14285714285714</v>
      </c>
    </row>
    <row r="168" spans="1:10" x14ac:dyDescent="0.25">
      <c r="A168" s="1">
        <f t="shared" si="44"/>
        <v>41438</v>
      </c>
      <c r="B168" s="2" t="str">
        <f t="shared" si="47"/>
        <v>Summer Weekday</v>
      </c>
      <c r="C168" s="4">
        <f t="shared" si="48"/>
        <v>143</v>
      </c>
      <c r="D168" s="4">
        <f t="shared" si="38"/>
        <v>149.25</v>
      </c>
      <c r="E168" s="2"/>
      <c r="F168" s="3">
        <f t="shared" si="39"/>
        <v>159.66666666666666</v>
      </c>
      <c r="G168" s="3">
        <f t="shared" si="40"/>
        <v>155.5</v>
      </c>
      <c r="H168" s="3">
        <f t="shared" si="41"/>
        <v>153</v>
      </c>
      <c r="I168" s="3">
        <f t="shared" si="42"/>
        <v>151.33333333333334</v>
      </c>
      <c r="J168" s="3">
        <f t="shared" si="43"/>
        <v>150.14285714285714</v>
      </c>
    </row>
    <row r="169" spans="1:10" x14ac:dyDescent="0.25">
      <c r="A169" s="1">
        <f t="shared" si="44"/>
        <v>41439</v>
      </c>
      <c r="B169" s="2" t="s">
        <v>17</v>
      </c>
      <c r="C169" s="4">
        <v>168</v>
      </c>
      <c r="D169" s="4">
        <f t="shared" si="38"/>
        <v>152.375</v>
      </c>
      <c r="E169" s="2"/>
      <c r="F169" s="3">
        <f t="shared" si="39"/>
        <v>159.66666666666666</v>
      </c>
      <c r="G169" s="3">
        <f t="shared" si="40"/>
        <v>155.5</v>
      </c>
      <c r="H169" s="3">
        <f t="shared" si="41"/>
        <v>153</v>
      </c>
      <c r="I169" s="3">
        <f t="shared" si="42"/>
        <v>151.33333333333334</v>
      </c>
      <c r="J169" s="3">
        <f t="shared" si="43"/>
        <v>150.14285714285714</v>
      </c>
    </row>
    <row r="170" spans="1:10" x14ac:dyDescent="0.25">
      <c r="A170" s="1">
        <f t="shared" si="44"/>
        <v>41440</v>
      </c>
      <c r="B170" s="2" t="str">
        <f t="shared" ref="B170" si="55">+B169</f>
        <v>Summer Weekend</v>
      </c>
      <c r="C170" s="4">
        <f t="shared" ref="C170" si="56">+C169</f>
        <v>168</v>
      </c>
      <c r="D170" s="4">
        <f t="shared" si="38"/>
        <v>152.375</v>
      </c>
      <c r="E170" s="2"/>
      <c r="F170" s="3">
        <f t="shared" si="39"/>
        <v>151.33333333333334</v>
      </c>
      <c r="G170" s="3">
        <f t="shared" si="40"/>
        <v>149.25</v>
      </c>
      <c r="H170" s="3">
        <f t="shared" si="41"/>
        <v>148</v>
      </c>
      <c r="I170" s="3">
        <f t="shared" si="42"/>
        <v>147.16666666666666</v>
      </c>
      <c r="J170" s="3">
        <f t="shared" si="43"/>
        <v>150.14285714285714</v>
      </c>
    </row>
    <row r="171" spans="1:10" x14ac:dyDescent="0.25">
      <c r="A171" s="1">
        <f t="shared" si="44"/>
        <v>41441</v>
      </c>
      <c r="B171" s="2" t="s">
        <v>16</v>
      </c>
      <c r="C171" s="4">
        <v>143</v>
      </c>
      <c r="D171" s="4">
        <f t="shared" si="38"/>
        <v>149.25</v>
      </c>
      <c r="E171" s="2"/>
      <c r="F171" s="3">
        <f t="shared" si="39"/>
        <v>143</v>
      </c>
      <c r="G171" s="3">
        <f t="shared" si="40"/>
        <v>143</v>
      </c>
      <c r="H171" s="3">
        <f t="shared" si="41"/>
        <v>143</v>
      </c>
      <c r="I171" s="3">
        <f t="shared" si="42"/>
        <v>147.16666666666666</v>
      </c>
      <c r="J171" s="3">
        <f t="shared" si="43"/>
        <v>150.14285714285714</v>
      </c>
    </row>
    <row r="172" spans="1:10" x14ac:dyDescent="0.25">
      <c r="A172" s="1">
        <f t="shared" si="44"/>
        <v>41442</v>
      </c>
      <c r="B172" s="2" t="str">
        <f t="shared" si="47"/>
        <v>Summer Weekday</v>
      </c>
      <c r="C172" s="4">
        <f t="shared" si="48"/>
        <v>143</v>
      </c>
      <c r="D172" s="4">
        <f t="shared" si="38"/>
        <v>149.25</v>
      </c>
      <c r="E172" s="2"/>
      <c r="F172" s="3">
        <f t="shared" si="39"/>
        <v>143</v>
      </c>
      <c r="G172" s="3">
        <f t="shared" si="40"/>
        <v>143</v>
      </c>
      <c r="H172" s="3">
        <f t="shared" si="41"/>
        <v>148</v>
      </c>
      <c r="I172" s="3">
        <f t="shared" si="42"/>
        <v>151.33333333333334</v>
      </c>
      <c r="J172" s="3">
        <f t="shared" si="43"/>
        <v>150.14285714285714</v>
      </c>
    </row>
    <row r="173" spans="1:10" x14ac:dyDescent="0.25">
      <c r="A173" s="1">
        <f t="shared" si="44"/>
        <v>41443</v>
      </c>
      <c r="B173" s="2" t="str">
        <f t="shared" si="47"/>
        <v>Summer Weekday</v>
      </c>
      <c r="C173" s="4">
        <f t="shared" si="48"/>
        <v>143</v>
      </c>
      <c r="D173" s="4">
        <f t="shared" si="38"/>
        <v>149.25</v>
      </c>
      <c r="E173" s="2"/>
      <c r="F173" s="3">
        <f t="shared" si="39"/>
        <v>143</v>
      </c>
      <c r="G173" s="3">
        <f t="shared" si="40"/>
        <v>149.25</v>
      </c>
      <c r="H173" s="3">
        <f t="shared" si="41"/>
        <v>153</v>
      </c>
      <c r="I173" s="3">
        <f t="shared" si="42"/>
        <v>151.33333333333334</v>
      </c>
      <c r="J173" s="3">
        <f t="shared" si="43"/>
        <v>150.14285714285714</v>
      </c>
    </row>
    <row r="174" spans="1:10" x14ac:dyDescent="0.25">
      <c r="A174" s="1">
        <f t="shared" si="44"/>
        <v>41444</v>
      </c>
      <c r="B174" s="2" t="str">
        <f t="shared" si="47"/>
        <v>Summer Weekday</v>
      </c>
      <c r="C174" s="4">
        <f t="shared" si="48"/>
        <v>143</v>
      </c>
      <c r="D174" s="4">
        <f t="shared" si="38"/>
        <v>149.25</v>
      </c>
      <c r="E174" s="2"/>
      <c r="F174" s="3">
        <f t="shared" si="39"/>
        <v>151.33333333333334</v>
      </c>
      <c r="G174" s="3">
        <f t="shared" si="40"/>
        <v>155.5</v>
      </c>
      <c r="H174" s="3">
        <f t="shared" si="41"/>
        <v>153</v>
      </c>
      <c r="I174" s="3">
        <f t="shared" si="42"/>
        <v>151.33333333333334</v>
      </c>
      <c r="J174" s="3">
        <f t="shared" si="43"/>
        <v>150.14285714285714</v>
      </c>
    </row>
    <row r="175" spans="1:10" x14ac:dyDescent="0.25">
      <c r="A175" s="1">
        <f t="shared" si="44"/>
        <v>41445</v>
      </c>
      <c r="B175" s="2" t="str">
        <f t="shared" si="47"/>
        <v>Summer Weekday</v>
      </c>
      <c r="C175" s="4">
        <f t="shared" si="48"/>
        <v>143</v>
      </c>
      <c r="D175" s="4">
        <f t="shared" si="38"/>
        <v>149.25</v>
      </c>
      <c r="E175" s="2"/>
      <c r="F175" s="3">
        <f t="shared" si="39"/>
        <v>159.66666666666666</v>
      </c>
      <c r="G175" s="3">
        <f t="shared" si="40"/>
        <v>155.5</v>
      </c>
      <c r="H175" s="3">
        <f t="shared" si="41"/>
        <v>153</v>
      </c>
      <c r="I175" s="3">
        <f t="shared" si="42"/>
        <v>151.33333333333334</v>
      </c>
      <c r="J175" s="3">
        <f t="shared" si="43"/>
        <v>150.14285714285714</v>
      </c>
    </row>
    <row r="176" spans="1:10" x14ac:dyDescent="0.25">
      <c r="A176" s="1">
        <f t="shared" si="44"/>
        <v>41446</v>
      </c>
      <c r="B176" s="2" t="s">
        <v>17</v>
      </c>
      <c r="C176" s="4">
        <v>168</v>
      </c>
      <c r="D176" s="4">
        <f t="shared" si="38"/>
        <v>152.375</v>
      </c>
      <c r="E176" s="2"/>
      <c r="F176" s="3">
        <f t="shared" si="39"/>
        <v>159.66666666666666</v>
      </c>
      <c r="G176" s="3">
        <f t="shared" si="40"/>
        <v>155.5</v>
      </c>
      <c r="H176" s="3">
        <f t="shared" si="41"/>
        <v>153</v>
      </c>
      <c r="I176" s="3">
        <f t="shared" si="42"/>
        <v>151.33333333333334</v>
      </c>
      <c r="J176" s="3">
        <f t="shared" si="43"/>
        <v>150.14285714285714</v>
      </c>
    </row>
    <row r="177" spans="1:10" x14ac:dyDescent="0.25">
      <c r="A177" s="1">
        <f t="shared" si="44"/>
        <v>41447</v>
      </c>
      <c r="B177" s="2" t="str">
        <f t="shared" ref="B177" si="57">+B176</f>
        <v>Summer Weekend</v>
      </c>
      <c r="C177" s="4">
        <f t="shared" ref="C177" si="58">+C176</f>
        <v>168</v>
      </c>
      <c r="D177" s="4">
        <f t="shared" si="38"/>
        <v>152.375</v>
      </c>
      <c r="E177" s="2"/>
      <c r="F177" s="3">
        <f t="shared" si="39"/>
        <v>151.33333333333334</v>
      </c>
      <c r="G177" s="3">
        <f t="shared" si="40"/>
        <v>149.25</v>
      </c>
      <c r="H177" s="3">
        <f t="shared" si="41"/>
        <v>148</v>
      </c>
      <c r="I177" s="3">
        <f t="shared" si="42"/>
        <v>147.16666666666666</v>
      </c>
      <c r="J177" s="3">
        <f t="shared" si="43"/>
        <v>150.14285714285714</v>
      </c>
    </row>
    <row r="178" spans="1:10" x14ac:dyDescent="0.25">
      <c r="A178" s="1">
        <f t="shared" si="44"/>
        <v>41448</v>
      </c>
      <c r="B178" s="2" t="s">
        <v>16</v>
      </c>
      <c r="C178" s="4">
        <v>143</v>
      </c>
      <c r="D178" s="4">
        <f t="shared" si="38"/>
        <v>149.25</v>
      </c>
      <c r="E178" s="2"/>
      <c r="F178" s="3">
        <f t="shared" si="39"/>
        <v>143</v>
      </c>
      <c r="G178" s="3">
        <f t="shared" si="40"/>
        <v>143</v>
      </c>
      <c r="H178" s="3">
        <f t="shared" si="41"/>
        <v>143</v>
      </c>
      <c r="I178" s="3">
        <f t="shared" si="42"/>
        <v>147.16666666666666</v>
      </c>
      <c r="J178" s="3">
        <f t="shared" si="43"/>
        <v>150.14285714285714</v>
      </c>
    </row>
    <row r="179" spans="1:10" x14ac:dyDescent="0.25">
      <c r="A179" s="1">
        <f t="shared" si="44"/>
        <v>41449</v>
      </c>
      <c r="B179" s="2" t="str">
        <f t="shared" si="47"/>
        <v>Summer Weekday</v>
      </c>
      <c r="C179" s="4">
        <f t="shared" si="48"/>
        <v>143</v>
      </c>
      <c r="D179" s="4">
        <f t="shared" si="38"/>
        <v>149.25</v>
      </c>
      <c r="E179" s="2"/>
      <c r="F179" s="3">
        <f t="shared" si="39"/>
        <v>143</v>
      </c>
      <c r="G179" s="3">
        <f t="shared" si="40"/>
        <v>143</v>
      </c>
      <c r="H179" s="3">
        <f t="shared" si="41"/>
        <v>148</v>
      </c>
      <c r="I179" s="3">
        <f t="shared" si="42"/>
        <v>151.33333333333334</v>
      </c>
      <c r="J179" s="3">
        <f t="shared" si="43"/>
        <v>150.14285714285714</v>
      </c>
    </row>
    <row r="180" spans="1:10" x14ac:dyDescent="0.25">
      <c r="A180" s="1">
        <f t="shared" si="44"/>
        <v>41450</v>
      </c>
      <c r="B180" s="2" t="str">
        <f t="shared" si="47"/>
        <v>Summer Weekday</v>
      </c>
      <c r="C180" s="4">
        <f t="shared" si="48"/>
        <v>143</v>
      </c>
      <c r="D180" s="4">
        <f t="shared" si="38"/>
        <v>149.25</v>
      </c>
      <c r="E180" s="2"/>
      <c r="F180" s="3">
        <f t="shared" si="39"/>
        <v>143</v>
      </c>
      <c r="G180" s="3">
        <f t="shared" si="40"/>
        <v>149.25</v>
      </c>
      <c r="H180" s="3">
        <f t="shared" si="41"/>
        <v>153</v>
      </c>
      <c r="I180" s="3">
        <f t="shared" si="42"/>
        <v>151.33333333333334</v>
      </c>
      <c r="J180" s="3">
        <f t="shared" si="43"/>
        <v>150.14285714285714</v>
      </c>
    </row>
    <row r="181" spans="1:10" x14ac:dyDescent="0.25">
      <c r="A181" s="1">
        <f t="shared" si="44"/>
        <v>41451</v>
      </c>
      <c r="B181" s="2" t="str">
        <f t="shared" si="47"/>
        <v>Summer Weekday</v>
      </c>
      <c r="C181" s="4">
        <f t="shared" si="48"/>
        <v>143</v>
      </c>
      <c r="D181" s="4">
        <f t="shared" si="38"/>
        <v>149.25</v>
      </c>
      <c r="E181" s="2"/>
      <c r="F181" s="3">
        <f t="shared" si="39"/>
        <v>151.33333333333334</v>
      </c>
      <c r="G181" s="3">
        <f t="shared" si="40"/>
        <v>155.5</v>
      </c>
      <c r="H181" s="3">
        <f t="shared" si="41"/>
        <v>153</v>
      </c>
      <c r="I181" s="3">
        <f t="shared" si="42"/>
        <v>151.33333333333334</v>
      </c>
      <c r="J181" s="3">
        <f t="shared" si="43"/>
        <v>150.14285714285714</v>
      </c>
    </row>
    <row r="182" spans="1:10" x14ac:dyDescent="0.25">
      <c r="A182" s="1">
        <f t="shared" si="44"/>
        <v>41452</v>
      </c>
      <c r="B182" s="2" t="str">
        <f t="shared" si="47"/>
        <v>Summer Weekday</v>
      </c>
      <c r="C182" s="4">
        <f t="shared" si="48"/>
        <v>143</v>
      </c>
      <c r="D182" s="4">
        <f t="shared" si="38"/>
        <v>149.25</v>
      </c>
      <c r="E182" s="2"/>
      <c r="F182" s="3">
        <f t="shared" si="39"/>
        <v>159.66666666666666</v>
      </c>
      <c r="G182" s="3">
        <f t="shared" si="40"/>
        <v>155.5</v>
      </c>
      <c r="H182" s="3">
        <f t="shared" si="41"/>
        <v>153</v>
      </c>
      <c r="I182" s="3">
        <f t="shared" si="42"/>
        <v>151.33333333333334</v>
      </c>
      <c r="J182" s="3">
        <f t="shared" si="43"/>
        <v>150.14285714285714</v>
      </c>
    </row>
    <row r="183" spans="1:10" x14ac:dyDescent="0.25">
      <c r="A183" s="1">
        <f t="shared" si="44"/>
        <v>41453</v>
      </c>
      <c r="B183" s="2" t="s">
        <v>17</v>
      </c>
      <c r="C183" s="4">
        <v>168</v>
      </c>
      <c r="D183" s="4">
        <f t="shared" si="38"/>
        <v>152.375</v>
      </c>
      <c r="E183" s="2"/>
      <c r="F183" s="3">
        <f t="shared" si="39"/>
        <v>159.66666666666666</v>
      </c>
      <c r="G183" s="3">
        <f t="shared" si="40"/>
        <v>155.5</v>
      </c>
      <c r="H183" s="3">
        <f t="shared" si="41"/>
        <v>153</v>
      </c>
      <c r="I183" s="3">
        <f t="shared" si="42"/>
        <v>151.33333333333334</v>
      </c>
      <c r="J183" s="3">
        <f t="shared" si="43"/>
        <v>150.14285714285714</v>
      </c>
    </row>
    <row r="184" spans="1:10" x14ac:dyDescent="0.25">
      <c r="A184" s="1">
        <f t="shared" si="44"/>
        <v>41454</v>
      </c>
      <c r="B184" s="2" t="str">
        <f t="shared" ref="B184" si="59">+B183</f>
        <v>Summer Weekend</v>
      </c>
      <c r="C184" s="4">
        <f t="shared" ref="C184" si="60">+C183</f>
        <v>168</v>
      </c>
      <c r="D184" s="4">
        <f t="shared" si="38"/>
        <v>152.375</v>
      </c>
      <c r="E184" s="2"/>
      <c r="F184" s="3">
        <f t="shared" si="39"/>
        <v>151.33333333333334</v>
      </c>
      <c r="G184" s="3">
        <f t="shared" si="40"/>
        <v>149.25</v>
      </c>
      <c r="H184" s="3">
        <f t="shared" si="41"/>
        <v>148</v>
      </c>
      <c r="I184" s="3">
        <f t="shared" si="42"/>
        <v>147.16666666666666</v>
      </c>
      <c r="J184" s="3">
        <f t="shared" si="43"/>
        <v>150.14285714285714</v>
      </c>
    </row>
    <row r="185" spans="1:10" x14ac:dyDescent="0.25">
      <c r="A185" s="1">
        <f t="shared" si="44"/>
        <v>41455</v>
      </c>
      <c r="B185" s="2" t="s">
        <v>16</v>
      </c>
      <c r="C185" s="4">
        <v>143</v>
      </c>
      <c r="D185" s="4">
        <f t="shared" si="38"/>
        <v>149.25</v>
      </c>
      <c r="E185" s="2"/>
      <c r="F185" s="3">
        <f t="shared" si="39"/>
        <v>143</v>
      </c>
      <c r="G185" s="3">
        <f t="shared" si="40"/>
        <v>143</v>
      </c>
      <c r="H185" s="3">
        <f t="shared" si="41"/>
        <v>143</v>
      </c>
      <c r="I185" s="3">
        <f t="shared" si="42"/>
        <v>147.16666666666666</v>
      </c>
      <c r="J185" s="3">
        <f t="shared" si="43"/>
        <v>150.14285714285714</v>
      </c>
    </row>
    <row r="186" spans="1:10" x14ac:dyDescent="0.25">
      <c r="A186" s="1">
        <f t="shared" si="44"/>
        <v>41456</v>
      </c>
      <c r="B186" s="2" t="str">
        <f t="shared" si="47"/>
        <v>Summer Weekday</v>
      </c>
      <c r="C186" s="4">
        <f t="shared" si="48"/>
        <v>143</v>
      </c>
      <c r="D186" s="4">
        <f t="shared" si="38"/>
        <v>149.25</v>
      </c>
      <c r="E186" s="2"/>
      <c r="F186" s="3">
        <f t="shared" si="39"/>
        <v>143</v>
      </c>
      <c r="G186" s="3">
        <f t="shared" si="40"/>
        <v>143</v>
      </c>
      <c r="H186" s="3">
        <f t="shared" si="41"/>
        <v>148</v>
      </c>
      <c r="I186" s="3">
        <f t="shared" si="42"/>
        <v>151.33333333333334</v>
      </c>
      <c r="J186" s="3">
        <f t="shared" si="43"/>
        <v>150.14285714285714</v>
      </c>
    </row>
    <row r="187" spans="1:10" x14ac:dyDescent="0.25">
      <c r="A187" s="1">
        <f t="shared" si="44"/>
        <v>41457</v>
      </c>
      <c r="B187" s="2" t="str">
        <f t="shared" si="47"/>
        <v>Summer Weekday</v>
      </c>
      <c r="C187" s="4">
        <f t="shared" si="48"/>
        <v>143</v>
      </c>
      <c r="D187" s="4">
        <f t="shared" si="38"/>
        <v>149.25</v>
      </c>
      <c r="E187" s="2"/>
      <c r="F187" s="3">
        <f t="shared" si="39"/>
        <v>143</v>
      </c>
      <c r="G187" s="3">
        <f t="shared" si="40"/>
        <v>149.25</v>
      </c>
      <c r="H187" s="3">
        <f t="shared" si="41"/>
        <v>153</v>
      </c>
      <c r="I187" s="3">
        <f t="shared" si="42"/>
        <v>151.33333333333334</v>
      </c>
      <c r="J187" s="3">
        <f t="shared" si="43"/>
        <v>150.14285714285714</v>
      </c>
    </row>
    <row r="188" spans="1:10" x14ac:dyDescent="0.25">
      <c r="A188" s="1">
        <f t="shared" si="44"/>
        <v>41458</v>
      </c>
      <c r="B188" s="2" t="str">
        <f t="shared" si="47"/>
        <v>Summer Weekday</v>
      </c>
      <c r="C188" s="4">
        <f t="shared" si="48"/>
        <v>143</v>
      </c>
      <c r="D188" s="4">
        <f t="shared" si="38"/>
        <v>149.25</v>
      </c>
      <c r="E188" s="2"/>
      <c r="F188" s="3">
        <f t="shared" si="39"/>
        <v>151.33333333333334</v>
      </c>
      <c r="G188" s="3">
        <f t="shared" si="40"/>
        <v>155.5</v>
      </c>
      <c r="H188" s="3">
        <f t="shared" si="41"/>
        <v>153</v>
      </c>
      <c r="I188" s="3">
        <f t="shared" si="42"/>
        <v>151.33333333333334</v>
      </c>
      <c r="J188" s="3">
        <f t="shared" si="43"/>
        <v>150.14285714285714</v>
      </c>
    </row>
    <row r="189" spans="1:10" x14ac:dyDescent="0.25">
      <c r="A189" s="1">
        <f t="shared" si="44"/>
        <v>41459</v>
      </c>
      <c r="B189" s="2" t="str">
        <f t="shared" si="47"/>
        <v>Summer Weekday</v>
      </c>
      <c r="C189" s="4">
        <f t="shared" si="48"/>
        <v>143</v>
      </c>
      <c r="D189" s="4">
        <f t="shared" si="38"/>
        <v>149.25</v>
      </c>
      <c r="E189" s="2"/>
      <c r="F189" s="3">
        <f t="shared" si="39"/>
        <v>159.66666666666666</v>
      </c>
      <c r="G189" s="3">
        <f t="shared" si="40"/>
        <v>155.5</v>
      </c>
      <c r="H189" s="3">
        <f t="shared" si="41"/>
        <v>153</v>
      </c>
      <c r="I189" s="3">
        <f t="shared" si="42"/>
        <v>151.33333333333334</v>
      </c>
      <c r="J189" s="3">
        <f t="shared" si="43"/>
        <v>150.14285714285714</v>
      </c>
    </row>
    <row r="190" spans="1:10" x14ac:dyDescent="0.25">
      <c r="A190" s="1">
        <f t="shared" si="44"/>
        <v>41460</v>
      </c>
      <c r="B190" s="2" t="s">
        <v>17</v>
      </c>
      <c r="C190" s="4">
        <v>168</v>
      </c>
      <c r="D190" s="4">
        <f t="shared" si="38"/>
        <v>152.375</v>
      </c>
      <c r="E190" s="2"/>
      <c r="F190" s="3">
        <f t="shared" si="39"/>
        <v>159.66666666666666</v>
      </c>
      <c r="G190" s="3">
        <f t="shared" si="40"/>
        <v>155.5</v>
      </c>
      <c r="H190" s="3">
        <f t="shared" si="41"/>
        <v>153</v>
      </c>
      <c r="I190" s="3">
        <f t="shared" si="42"/>
        <v>151.33333333333334</v>
      </c>
      <c r="J190" s="3">
        <f t="shared" si="43"/>
        <v>150.14285714285714</v>
      </c>
    </row>
    <row r="191" spans="1:10" x14ac:dyDescent="0.25">
      <c r="A191" s="1">
        <f t="shared" si="44"/>
        <v>41461</v>
      </c>
      <c r="B191" s="2" t="str">
        <f t="shared" ref="B191" si="61">+B190</f>
        <v>Summer Weekend</v>
      </c>
      <c r="C191" s="4">
        <f t="shared" ref="C191" si="62">+C190</f>
        <v>168</v>
      </c>
      <c r="D191" s="4">
        <f t="shared" si="38"/>
        <v>152.375</v>
      </c>
      <c r="E191" s="2"/>
      <c r="F191" s="3">
        <f t="shared" si="39"/>
        <v>151.33333333333334</v>
      </c>
      <c r="G191" s="3">
        <f t="shared" si="40"/>
        <v>149.25</v>
      </c>
      <c r="H191" s="3">
        <f t="shared" si="41"/>
        <v>148</v>
      </c>
      <c r="I191" s="3">
        <f t="shared" si="42"/>
        <v>147.16666666666666</v>
      </c>
      <c r="J191" s="3">
        <f t="shared" si="43"/>
        <v>150.14285714285714</v>
      </c>
    </row>
    <row r="192" spans="1:10" x14ac:dyDescent="0.25">
      <c r="A192" s="1">
        <f t="shared" si="44"/>
        <v>41462</v>
      </c>
      <c r="B192" s="2" t="s">
        <v>16</v>
      </c>
      <c r="C192" s="4">
        <v>143</v>
      </c>
      <c r="D192" s="4">
        <f t="shared" si="38"/>
        <v>149.25</v>
      </c>
      <c r="E192" s="2"/>
      <c r="F192" s="3">
        <f t="shared" si="39"/>
        <v>143</v>
      </c>
      <c r="G192" s="3">
        <f t="shared" si="40"/>
        <v>143</v>
      </c>
      <c r="H192" s="3">
        <f t="shared" si="41"/>
        <v>143</v>
      </c>
      <c r="I192" s="3">
        <f t="shared" si="42"/>
        <v>147.16666666666666</v>
      </c>
      <c r="J192" s="3">
        <f t="shared" si="43"/>
        <v>150.14285714285714</v>
      </c>
    </row>
    <row r="193" spans="1:10" x14ac:dyDescent="0.25">
      <c r="A193" s="1">
        <f t="shared" si="44"/>
        <v>41463</v>
      </c>
      <c r="B193" s="2" t="str">
        <f t="shared" si="47"/>
        <v>Summer Weekday</v>
      </c>
      <c r="C193" s="4">
        <f t="shared" si="48"/>
        <v>143</v>
      </c>
      <c r="D193" s="4">
        <f t="shared" si="38"/>
        <v>149.25</v>
      </c>
      <c r="E193" s="2"/>
      <c r="F193" s="3">
        <f t="shared" si="39"/>
        <v>143</v>
      </c>
      <c r="G193" s="3">
        <f t="shared" si="40"/>
        <v>143</v>
      </c>
      <c r="H193" s="3">
        <f t="shared" si="41"/>
        <v>148</v>
      </c>
      <c r="I193" s="3">
        <f t="shared" si="42"/>
        <v>151.33333333333334</v>
      </c>
      <c r="J193" s="3">
        <f t="shared" si="43"/>
        <v>150.14285714285714</v>
      </c>
    </row>
    <row r="194" spans="1:10" x14ac:dyDescent="0.25">
      <c r="A194" s="1">
        <f t="shared" si="44"/>
        <v>41464</v>
      </c>
      <c r="B194" s="2" t="str">
        <f t="shared" si="47"/>
        <v>Summer Weekday</v>
      </c>
      <c r="C194" s="4">
        <f t="shared" si="48"/>
        <v>143</v>
      </c>
      <c r="D194" s="4">
        <f t="shared" si="38"/>
        <v>149.25</v>
      </c>
      <c r="E194" s="2"/>
      <c r="F194" s="3">
        <f t="shared" si="39"/>
        <v>143</v>
      </c>
      <c r="G194" s="3">
        <f t="shared" si="40"/>
        <v>149.25</v>
      </c>
      <c r="H194" s="3">
        <f t="shared" si="41"/>
        <v>153</v>
      </c>
      <c r="I194" s="3">
        <f t="shared" si="42"/>
        <v>151.33333333333334</v>
      </c>
      <c r="J194" s="3">
        <f t="shared" si="43"/>
        <v>150.14285714285714</v>
      </c>
    </row>
    <row r="195" spans="1:10" x14ac:dyDescent="0.25">
      <c r="A195" s="1">
        <f t="shared" si="44"/>
        <v>41465</v>
      </c>
      <c r="B195" s="2" t="str">
        <f t="shared" si="47"/>
        <v>Summer Weekday</v>
      </c>
      <c r="C195" s="4">
        <f t="shared" si="48"/>
        <v>143</v>
      </c>
      <c r="D195" s="4">
        <f t="shared" si="38"/>
        <v>149.25</v>
      </c>
      <c r="E195" s="2"/>
      <c r="F195" s="3">
        <f t="shared" si="39"/>
        <v>151.33333333333334</v>
      </c>
      <c r="G195" s="3">
        <f t="shared" si="40"/>
        <v>155.5</v>
      </c>
      <c r="H195" s="3">
        <f t="shared" si="41"/>
        <v>153</v>
      </c>
      <c r="I195" s="3">
        <f t="shared" si="42"/>
        <v>151.33333333333334</v>
      </c>
      <c r="J195" s="3">
        <f t="shared" si="43"/>
        <v>150.14285714285714</v>
      </c>
    </row>
    <row r="196" spans="1:10" x14ac:dyDescent="0.25">
      <c r="A196" s="1">
        <f t="shared" si="44"/>
        <v>41466</v>
      </c>
      <c r="B196" s="2" t="str">
        <f t="shared" si="47"/>
        <v>Summer Weekday</v>
      </c>
      <c r="C196" s="4">
        <f t="shared" si="48"/>
        <v>143</v>
      </c>
      <c r="D196" s="4">
        <f t="shared" si="38"/>
        <v>149.25</v>
      </c>
      <c r="E196" s="2"/>
      <c r="F196" s="3">
        <f t="shared" si="39"/>
        <v>159.66666666666666</v>
      </c>
      <c r="G196" s="3">
        <f t="shared" si="40"/>
        <v>155.5</v>
      </c>
      <c r="H196" s="3">
        <f t="shared" si="41"/>
        <v>153</v>
      </c>
      <c r="I196" s="3">
        <f t="shared" si="42"/>
        <v>151.33333333333334</v>
      </c>
      <c r="J196" s="3">
        <f t="shared" si="43"/>
        <v>150.14285714285714</v>
      </c>
    </row>
    <row r="197" spans="1:10" x14ac:dyDescent="0.25">
      <c r="A197" s="1">
        <f t="shared" si="44"/>
        <v>41467</v>
      </c>
      <c r="B197" s="2" t="s">
        <v>17</v>
      </c>
      <c r="C197" s="4">
        <v>168</v>
      </c>
      <c r="D197" s="4">
        <f t="shared" ref="D197:D260" si="63">(C197+C198+C199+C200+C201+C202+C203+C204)/8</f>
        <v>152.375</v>
      </c>
      <c r="E197" s="2"/>
      <c r="F197" s="3">
        <f t="shared" si="39"/>
        <v>159.66666666666666</v>
      </c>
      <c r="G197" s="3">
        <f t="shared" si="40"/>
        <v>155.5</v>
      </c>
      <c r="H197" s="3">
        <f t="shared" si="41"/>
        <v>153</v>
      </c>
      <c r="I197" s="3">
        <f t="shared" si="42"/>
        <v>151.33333333333334</v>
      </c>
      <c r="J197" s="3">
        <f t="shared" si="43"/>
        <v>150.14285714285714</v>
      </c>
    </row>
    <row r="198" spans="1:10" x14ac:dyDescent="0.25">
      <c r="A198" s="1">
        <f t="shared" si="44"/>
        <v>41468</v>
      </c>
      <c r="B198" s="2" t="str">
        <f t="shared" ref="B198" si="64">+B197</f>
        <v>Summer Weekend</v>
      </c>
      <c r="C198" s="4">
        <f t="shared" ref="C198" si="65">+C197</f>
        <v>168</v>
      </c>
      <c r="D198" s="4">
        <f t="shared" si="63"/>
        <v>152.375</v>
      </c>
      <c r="E198" s="2"/>
      <c r="F198" s="3">
        <f t="shared" ref="F198:F261" si="66">+(C198+C199+C200)/3</f>
        <v>151.33333333333334</v>
      </c>
      <c r="G198" s="3">
        <f t="shared" ref="G198:G261" si="67">+(C198+C199+C200+C201)/4</f>
        <v>149.25</v>
      </c>
      <c r="H198" s="3">
        <f t="shared" ref="H198:H261" si="68">+(C198+C199+C200+C201+C202)/5</f>
        <v>148</v>
      </c>
      <c r="I198" s="3">
        <f t="shared" ref="I198:I261" si="69">+(C198+C199+C200+C201+C202+C203)/6</f>
        <v>147.16666666666666</v>
      </c>
      <c r="J198" s="3">
        <f t="shared" ref="J198:J261" si="70">+(C198+C199+C200+C201+C202+C203+C204)/7</f>
        <v>150.14285714285714</v>
      </c>
    </row>
    <row r="199" spans="1:10" x14ac:dyDescent="0.25">
      <c r="A199" s="1">
        <f t="shared" ref="A199:A262" si="71">+A198+1</f>
        <v>41469</v>
      </c>
      <c r="B199" s="2" t="s">
        <v>16</v>
      </c>
      <c r="C199" s="4">
        <v>143</v>
      </c>
      <c r="D199" s="4">
        <f t="shared" si="63"/>
        <v>149.25</v>
      </c>
      <c r="E199" s="2"/>
      <c r="F199" s="3">
        <f t="shared" si="66"/>
        <v>143</v>
      </c>
      <c r="G199" s="3">
        <f t="shared" si="67"/>
        <v>143</v>
      </c>
      <c r="H199" s="3">
        <f t="shared" si="68"/>
        <v>143</v>
      </c>
      <c r="I199" s="3">
        <f t="shared" si="69"/>
        <v>147.16666666666666</v>
      </c>
      <c r="J199" s="3">
        <f t="shared" si="70"/>
        <v>150.14285714285714</v>
      </c>
    </row>
    <row r="200" spans="1:10" x14ac:dyDescent="0.25">
      <c r="A200" s="1">
        <f t="shared" si="71"/>
        <v>41470</v>
      </c>
      <c r="B200" s="2" t="str">
        <f t="shared" ref="B200:B260" si="72">+B199</f>
        <v>Summer Weekday</v>
      </c>
      <c r="C200" s="4">
        <f t="shared" ref="C200:C260" si="73">+C199</f>
        <v>143</v>
      </c>
      <c r="D200" s="4">
        <f t="shared" si="63"/>
        <v>149.25</v>
      </c>
      <c r="E200" s="2"/>
      <c r="F200" s="3">
        <f t="shared" si="66"/>
        <v>143</v>
      </c>
      <c r="G200" s="3">
        <f t="shared" si="67"/>
        <v>143</v>
      </c>
      <c r="H200" s="3">
        <f t="shared" si="68"/>
        <v>148</v>
      </c>
      <c r="I200" s="3">
        <f t="shared" si="69"/>
        <v>151.33333333333334</v>
      </c>
      <c r="J200" s="3">
        <f t="shared" si="70"/>
        <v>150.14285714285714</v>
      </c>
    </row>
    <row r="201" spans="1:10" x14ac:dyDescent="0.25">
      <c r="A201" s="1">
        <f t="shared" si="71"/>
        <v>41471</v>
      </c>
      <c r="B201" s="2" t="str">
        <f t="shared" si="72"/>
        <v>Summer Weekday</v>
      </c>
      <c r="C201" s="4">
        <f t="shared" si="73"/>
        <v>143</v>
      </c>
      <c r="D201" s="4">
        <f t="shared" si="63"/>
        <v>149.25</v>
      </c>
      <c r="E201" s="2"/>
      <c r="F201" s="3">
        <f t="shared" si="66"/>
        <v>143</v>
      </c>
      <c r="G201" s="3">
        <f t="shared" si="67"/>
        <v>149.25</v>
      </c>
      <c r="H201" s="3">
        <f t="shared" si="68"/>
        <v>153</v>
      </c>
      <c r="I201" s="3">
        <f t="shared" si="69"/>
        <v>151.33333333333334</v>
      </c>
      <c r="J201" s="3">
        <f t="shared" si="70"/>
        <v>150.14285714285714</v>
      </c>
    </row>
    <row r="202" spans="1:10" x14ac:dyDescent="0.25">
      <c r="A202" s="1">
        <f t="shared" si="71"/>
        <v>41472</v>
      </c>
      <c r="B202" s="2" t="str">
        <f t="shared" si="72"/>
        <v>Summer Weekday</v>
      </c>
      <c r="C202" s="4">
        <f t="shared" si="73"/>
        <v>143</v>
      </c>
      <c r="D202" s="4">
        <f t="shared" si="63"/>
        <v>149.25</v>
      </c>
      <c r="E202" s="2"/>
      <c r="F202" s="3">
        <f t="shared" si="66"/>
        <v>151.33333333333334</v>
      </c>
      <c r="G202" s="3">
        <f t="shared" si="67"/>
        <v>155.5</v>
      </c>
      <c r="H202" s="3">
        <f t="shared" si="68"/>
        <v>153</v>
      </c>
      <c r="I202" s="3">
        <f t="shared" si="69"/>
        <v>151.33333333333334</v>
      </c>
      <c r="J202" s="3">
        <f t="shared" si="70"/>
        <v>150.14285714285714</v>
      </c>
    </row>
    <row r="203" spans="1:10" x14ac:dyDescent="0.25">
      <c r="A203" s="1">
        <f t="shared" si="71"/>
        <v>41473</v>
      </c>
      <c r="B203" s="2" t="str">
        <f t="shared" si="72"/>
        <v>Summer Weekday</v>
      </c>
      <c r="C203" s="4">
        <f t="shared" si="73"/>
        <v>143</v>
      </c>
      <c r="D203" s="4">
        <f t="shared" si="63"/>
        <v>149.25</v>
      </c>
      <c r="E203" s="2"/>
      <c r="F203" s="3">
        <f t="shared" si="66"/>
        <v>159.66666666666666</v>
      </c>
      <c r="G203" s="3">
        <f t="shared" si="67"/>
        <v>155.5</v>
      </c>
      <c r="H203" s="3">
        <f t="shared" si="68"/>
        <v>153</v>
      </c>
      <c r="I203" s="3">
        <f t="shared" si="69"/>
        <v>151.33333333333334</v>
      </c>
      <c r="J203" s="3">
        <f t="shared" si="70"/>
        <v>150.14285714285714</v>
      </c>
    </row>
    <row r="204" spans="1:10" x14ac:dyDescent="0.25">
      <c r="A204" s="1">
        <f t="shared" si="71"/>
        <v>41474</v>
      </c>
      <c r="B204" s="2" t="s">
        <v>17</v>
      </c>
      <c r="C204" s="4">
        <v>168</v>
      </c>
      <c r="D204" s="4">
        <f t="shared" si="63"/>
        <v>152.375</v>
      </c>
      <c r="E204" s="2"/>
      <c r="F204" s="3">
        <f t="shared" si="66"/>
        <v>159.66666666666666</v>
      </c>
      <c r="G204" s="3">
        <f t="shared" si="67"/>
        <v>155.5</v>
      </c>
      <c r="H204" s="3">
        <f t="shared" si="68"/>
        <v>153</v>
      </c>
      <c r="I204" s="3">
        <f t="shared" si="69"/>
        <v>151.33333333333334</v>
      </c>
      <c r="J204" s="3">
        <f t="shared" si="70"/>
        <v>150.14285714285714</v>
      </c>
    </row>
    <row r="205" spans="1:10" x14ac:dyDescent="0.25">
      <c r="A205" s="1">
        <f t="shared" si="71"/>
        <v>41475</v>
      </c>
      <c r="B205" s="2" t="str">
        <f t="shared" ref="B205" si="74">+B204</f>
        <v>Summer Weekend</v>
      </c>
      <c r="C205" s="4">
        <f t="shared" ref="C205" si="75">+C204</f>
        <v>168</v>
      </c>
      <c r="D205" s="4">
        <f t="shared" si="63"/>
        <v>152.375</v>
      </c>
      <c r="E205" s="2"/>
      <c r="F205" s="3">
        <f t="shared" si="66"/>
        <v>151.33333333333334</v>
      </c>
      <c r="G205" s="3">
        <f t="shared" si="67"/>
        <v>149.25</v>
      </c>
      <c r="H205" s="3">
        <f t="shared" si="68"/>
        <v>148</v>
      </c>
      <c r="I205" s="3">
        <f t="shared" si="69"/>
        <v>147.16666666666666</v>
      </c>
      <c r="J205" s="3">
        <f t="shared" si="70"/>
        <v>150.14285714285714</v>
      </c>
    </row>
    <row r="206" spans="1:10" x14ac:dyDescent="0.25">
      <c r="A206" s="1">
        <f t="shared" si="71"/>
        <v>41476</v>
      </c>
      <c r="B206" s="2" t="s">
        <v>16</v>
      </c>
      <c r="C206" s="4">
        <v>143</v>
      </c>
      <c r="D206" s="4">
        <f t="shared" si="63"/>
        <v>149.25</v>
      </c>
      <c r="E206" s="2"/>
      <c r="F206" s="3">
        <f t="shared" si="66"/>
        <v>143</v>
      </c>
      <c r="G206" s="3">
        <f t="shared" si="67"/>
        <v>143</v>
      </c>
      <c r="H206" s="3">
        <f t="shared" si="68"/>
        <v>143</v>
      </c>
      <c r="I206" s="3">
        <f t="shared" si="69"/>
        <v>147.16666666666666</v>
      </c>
      <c r="J206" s="3">
        <f t="shared" si="70"/>
        <v>150.14285714285714</v>
      </c>
    </row>
    <row r="207" spans="1:10" x14ac:dyDescent="0.25">
      <c r="A207" s="1">
        <f t="shared" si="71"/>
        <v>41477</v>
      </c>
      <c r="B207" s="2" t="str">
        <f t="shared" si="72"/>
        <v>Summer Weekday</v>
      </c>
      <c r="C207" s="4">
        <f t="shared" si="73"/>
        <v>143</v>
      </c>
      <c r="D207" s="4">
        <f t="shared" si="63"/>
        <v>149.25</v>
      </c>
      <c r="E207" s="2"/>
      <c r="F207" s="3">
        <f t="shared" si="66"/>
        <v>143</v>
      </c>
      <c r="G207" s="3">
        <f t="shared" si="67"/>
        <v>143</v>
      </c>
      <c r="H207" s="3">
        <f t="shared" si="68"/>
        <v>148</v>
      </c>
      <c r="I207" s="3">
        <f t="shared" si="69"/>
        <v>151.33333333333334</v>
      </c>
      <c r="J207" s="3">
        <f t="shared" si="70"/>
        <v>150.14285714285714</v>
      </c>
    </row>
    <row r="208" spans="1:10" x14ac:dyDescent="0.25">
      <c r="A208" s="1">
        <f t="shared" si="71"/>
        <v>41478</v>
      </c>
      <c r="B208" s="2" t="str">
        <f t="shared" si="72"/>
        <v>Summer Weekday</v>
      </c>
      <c r="C208" s="4">
        <f t="shared" si="73"/>
        <v>143</v>
      </c>
      <c r="D208" s="4">
        <f t="shared" si="63"/>
        <v>149.25</v>
      </c>
      <c r="E208" s="2"/>
      <c r="F208" s="3">
        <f t="shared" si="66"/>
        <v>143</v>
      </c>
      <c r="G208" s="3">
        <f t="shared" si="67"/>
        <v>149.25</v>
      </c>
      <c r="H208" s="3">
        <f t="shared" si="68"/>
        <v>153</v>
      </c>
      <c r="I208" s="3">
        <f t="shared" si="69"/>
        <v>151.33333333333334</v>
      </c>
      <c r="J208" s="3">
        <f t="shared" si="70"/>
        <v>150.14285714285714</v>
      </c>
    </row>
    <row r="209" spans="1:10" x14ac:dyDescent="0.25">
      <c r="A209" s="1">
        <f t="shared" si="71"/>
        <v>41479</v>
      </c>
      <c r="B209" s="2" t="str">
        <f t="shared" si="72"/>
        <v>Summer Weekday</v>
      </c>
      <c r="C209" s="4">
        <f t="shared" si="73"/>
        <v>143</v>
      </c>
      <c r="D209" s="4">
        <f t="shared" si="63"/>
        <v>149.25</v>
      </c>
      <c r="E209" s="2"/>
      <c r="F209" s="3">
        <f t="shared" si="66"/>
        <v>151.33333333333334</v>
      </c>
      <c r="G209" s="3">
        <f t="shared" si="67"/>
        <v>155.5</v>
      </c>
      <c r="H209" s="3">
        <f t="shared" si="68"/>
        <v>153</v>
      </c>
      <c r="I209" s="3">
        <f t="shared" si="69"/>
        <v>151.33333333333334</v>
      </c>
      <c r="J209" s="3">
        <f t="shared" si="70"/>
        <v>150.14285714285714</v>
      </c>
    </row>
    <row r="210" spans="1:10" x14ac:dyDescent="0.25">
      <c r="A210" s="1">
        <f t="shared" si="71"/>
        <v>41480</v>
      </c>
      <c r="B210" s="2" t="str">
        <f t="shared" si="72"/>
        <v>Summer Weekday</v>
      </c>
      <c r="C210" s="4">
        <f t="shared" si="73"/>
        <v>143</v>
      </c>
      <c r="D210" s="4">
        <f t="shared" si="63"/>
        <v>149.25</v>
      </c>
      <c r="E210" s="2"/>
      <c r="F210" s="3">
        <f t="shared" si="66"/>
        <v>159.66666666666666</v>
      </c>
      <c r="G210" s="3">
        <f t="shared" si="67"/>
        <v>155.5</v>
      </c>
      <c r="H210" s="3">
        <f t="shared" si="68"/>
        <v>153</v>
      </c>
      <c r="I210" s="3">
        <f t="shared" si="69"/>
        <v>151.33333333333334</v>
      </c>
      <c r="J210" s="3">
        <f t="shared" si="70"/>
        <v>150.14285714285714</v>
      </c>
    </row>
    <row r="211" spans="1:10" x14ac:dyDescent="0.25">
      <c r="A211" s="1">
        <f t="shared" si="71"/>
        <v>41481</v>
      </c>
      <c r="B211" s="2" t="s">
        <v>17</v>
      </c>
      <c r="C211" s="4">
        <v>168</v>
      </c>
      <c r="D211" s="4">
        <f t="shared" si="63"/>
        <v>152.375</v>
      </c>
      <c r="E211" s="2"/>
      <c r="F211" s="3">
        <f t="shared" si="66"/>
        <v>159.66666666666666</v>
      </c>
      <c r="G211" s="3">
        <f t="shared" si="67"/>
        <v>155.5</v>
      </c>
      <c r="H211" s="3">
        <f t="shared" si="68"/>
        <v>153</v>
      </c>
      <c r="I211" s="3">
        <f t="shared" si="69"/>
        <v>151.33333333333334</v>
      </c>
      <c r="J211" s="3">
        <f t="shared" si="70"/>
        <v>150.14285714285714</v>
      </c>
    </row>
    <row r="212" spans="1:10" x14ac:dyDescent="0.25">
      <c r="A212" s="1">
        <f t="shared" si="71"/>
        <v>41482</v>
      </c>
      <c r="B212" s="2" t="str">
        <f t="shared" ref="B212" si="76">+B211</f>
        <v>Summer Weekend</v>
      </c>
      <c r="C212" s="4">
        <f t="shared" ref="C212" si="77">+C211</f>
        <v>168</v>
      </c>
      <c r="D212" s="4">
        <f t="shared" si="63"/>
        <v>152.375</v>
      </c>
      <c r="E212" s="2"/>
      <c r="F212" s="3">
        <f t="shared" si="66"/>
        <v>151.33333333333334</v>
      </c>
      <c r="G212" s="3">
        <f t="shared" si="67"/>
        <v>149.25</v>
      </c>
      <c r="H212" s="3">
        <f t="shared" si="68"/>
        <v>148</v>
      </c>
      <c r="I212" s="3">
        <f t="shared" si="69"/>
        <v>147.16666666666666</v>
      </c>
      <c r="J212" s="3">
        <f t="shared" si="70"/>
        <v>150.14285714285714</v>
      </c>
    </row>
    <row r="213" spans="1:10" x14ac:dyDescent="0.25">
      <c r="A213" s="1">
        <f t="shared" si="71"/>
        <v>41483</v>
      </c>
      <c r="B213" s="2" t="s">
        <v>16</v>
      </c>
      <c r="C213" s="4">
        <v>143</v>
      </c>
      <c r="D213" s="4">
        <f t="shared" si="63"/>
        <v>143.875</v>
      </c>
      <c r="E213" s="2"/>
      <c r="F213" s="3">
        <f t="shared" si="66"/>
        <v>143</v>
      </c>
      <c r="G213" s="3">
        <f t="shared" si="67"/>
        <v>143</v>
      </c>
      <c r="H213" s="3">
        <f t="shared" si="68"/>
        <v>143</v>
      </c>
      <c r="I213" s="3">
        <f t="shared" si="69"/>
        <v>147.16666666666666</v>
      </c>
      <c r="J213" s="3">
        <f t="shared" si="70"/>
        <v>150.14285714285714</v>
      </c>
    </row>
    <row r="214" spans="1:10" x14ac:dyDescent="0.25">
      <c r="A214" s="1">
        <f t="shared" si="71"/>
        <v>41484</v>
      </c>
      <c r="B214" s="2" t="str">
        <f t="shared" si="72"/>
        <v>Summer Weekday</v>
      </c>
      <c r="C214" s="4">
        <f t="shared" si="73"/>
        <v>143</v>
      </c>
      <c r="D214" s="4">
        <f t="shared" si="63"/>
        <v>138.5</v>
      </c>
      <c r="E214" s="2"/>
      <c r="F214" s="3">
        <f t="shared" si="66"/>
        <v>143</v>
      </c>
      <c r="G214" s="3">
        <f t="shared" si="67"/>
        <v>143</v>
      </c>
      <c r="H214" s="3">
        <f t="shared" si="68"/>
        <v>148</v>
      </c>
      <c r="I214" s="3">
        <f t="shared" si="69"/>
        <v>151.33333333333334</v>
      </c>
      <c r="J214" s="3">
        <f t="shared" si="70"/>
        <v>144</v>
      </c>
    </row>
    <row r="215" spans="1:10" x14ac:dyDescent="0.25">
      <c r="A215" s="1">
        <f t="shared" si="71"/>
        <v>41485</v>
      </c>
      <c r="B215" s="2" t="str">
        <f t="shared" si="72"/>
        <v>Summer Weekday</v>
      </c>
      <c r="C215" s="4">
        <f t="shared" si="73"/>
        <v>143</v>
      </c>
      <c r="D215" s="4">
        <f t="shared" si="63"/>
        <v>133.125</v>
      </c>
      <c r="E215" s="2"/>
      <c r="F215" s="3">
        <f t="shared" si="66"/>
        <v>143</v>
      </c>
      <c r="G215" s="3">
        <f t="shared" si="67"/>
        <v>149.25</v>
      </c>
      <c r="H215" s="3">
        <f t="shared" si="68"/>
        <v>153</v>
      </c>
      <c r="I215" s="3">
        <f t="shared" si="69"/>
        <v>144.16666666666666</v>
      </c>
      <c r="J215" s="3">
        <f t="shared" si="70"/>
        <v>137.85714285714286</v>
      </c>
    </row>
    <row r="216" spans="1:10" x14ac:dyDescent="0.25">
      <c r="A216" s="1">
        <f t="shared" si="71"/>
        <v>41486</v>
      </c>
      <c r="B216" s="2" t="str">
        <f t="shared" si="72"/>
        <v>Summer Weekday</v>
      </c>
      <c r="C216" s="4">
        <f t="shared" si="73"/>
        <v>143</v>
      </c>
      <c r="D216" s="4">
        <f t="shared" si="63"/>
        <v>127.75</v>
      </c>
      <c r="E216" s="2"/>
      <c r="F216" s="3">
        <f t="shared" si="66"/>
        <v>151.33333333333334</v>
      </c>
      <c r="G216" s="3">
        <f t="shared" si="67"/>
        <v>155.5</v>
      </c>
      <c r="H216" s="3">
        <f t="shared" si="68"/>
        <v>144.4</v>
      </c>
      <c r="I216" s="3">
        <f t="shared" si="69"/>
        <v>137</v>
      </c>
      <c r="J216" s="3">
        <f t="shared" si="70"/>
        <v>131.71428571428572</v>
      </c>
    </row>
    <row r="217" spans="1:10" x14ac:dyDescent="0.25">
      <c r="A217" s="1">
        <f t="shared" si="71"/>
        <v>41487</v>
      </c>
      <c r="B217" s="2" t="str">
        <f t="shared" si="72"/>
        <v>Summer Weekday</v>
      </c>
      <c r="C217" s="4">
        <f t="shared" si="73"/>
        <v>143</v>
      </c>
      <c r="D217" s="4">
        <f t="shared" si="63"/>
        <v>122.375</v>
      </c>
      <c r="E217" s="2"/>
      <c r="F217" s="3">
        <f t="shared" si="66"/>
        <v>159.66666666666666</v>
      </c>
      <c r="G217" s="3">
        <f t="shared" si="67"/>
        <v>144.75</v>
      </c>
      <c r="H217" s="3">
        <f t="shared" si="68"/>
        <v>135.80000000000001</v>
      </c>
      <c r="I217" s="3">
        <f t="shared" si="69"/>
        <v>129.83333333333334</v>
      </c>
      <c r="J217" s="3">
        <f t="shared" si="70"/>
        <v>125.57142857142857</v>
      </c>
    </row>
    <row r="218" spans="1:10" x14ac:dyDescent="0.25">
      <c r="A218" s="1">
        <f t="shared" si="71"/>
        <v>41488</v>
      </c>
      <c r="B218" s="2" t="s">
        <v>17</v>
      </c>
      <c r="C218" s="4">
        <v>168</v>
      </c>
      <c r="D218" s="4">
        <f t="shared" si="63"/>
        <v>119.5</v>
      </c>
      <c r="E218" s="2"/>
      <c r="F218" s="3">
        <f t="shared" si="66"/>
        <v>145.33333333333334</v>
      </c>
      <c r="G218" s="3">
        <f t="shared" si="67"/>
        <v>134</v>
      </c>
      <c r="H218" s="3">
        <f t="shared" si="68"/>
        <v>127.2</v>
      </c>
      <c r="I218" s="3">
        <f t="shared" si="69"/>
        <v>122.66666666666667</v>
      </c>
      <c r="J218" s="3">
        <f t="shared" si="70"/>
        <v>119.42857142857143</v>
      </c>
    </row>
    <row r="219" spans="1:10" x14ac:dyDescent="0.25">
      <c r="A219" s="1">
        <f t="shared" si="71"/>
        <v>41489</v>
      </c>
      <c r="B219" s="2" t="str">
        <f t="shared" ref="B219" si="78">+B218</f>
        <v>Summer Weekend</v>
      </c>
      <c r="C219" s="4">
        <f t="shared" ref="C219" si="79">+C218</f>
        <v>168</v>
      </c>
      <c r="D219" s="4">
        <f t="shared" si="63"/>
        <v>113.5</v>
      </c>
      <c r="E219" s="2"/>
      <c r="F219" s="3">
        <f t="shared" si="66"/>
        <v>122.66666666666667</v>
      </c>
      <c r="G219" s="3">
        <f t="shared" si="67"/>
        <v>117</v>
      </c>
      <c r="H219" s="3">
        <f t="shared" si="68"/>
        <v>113.6</v>
      </c>
      <c r="I219" s="3">
        <f t="shared" si="69"/>
        <v>111.33333333333333</v>
      </c>
      <c r="J219" s="3">
        <f t="shared" si="70"/>
        <v>112.57142857142857</v>
      </c>
    </row>
    <row r="220" spans="1:10" x14ac:dyDescent="0.25">
      <c r="A220" s="1">
        <f t="shared" si="71"/>
        <v>41490</v>
      </c>
      <c r="B220" s="2" t="s">
        <v>21</v>
      </c>
      <c r="C220" s="4">
        <v>100</v>
      </c>
      <c r="D220" s="4">
        <f t="shared" si="63"/>
        <v>105</v>
      </c>
      <c r="E220" s="2"/>
      <c r="F220" s="3">
        <f t="shared" si="66"/>
        <v>100</v>
      </c>
      <c r="G220" s="3">
        <f t="shared" si="67"/>
        <v>100</v>
      </c>
      <c r="H220" s="3">
        <f t="shared" si="68"/>
        <v>100</v>
      </c>
      <c r="I220" s="3">
        <f t="shared" si="69"/>
        <v>103.33333333333333</v>
      </c>
      <c r="J220" s="3">
        <f t="shared" si="70"/>
        <v>105.71428571428571</v>
      </c>
    </row>
    <row r="221" spans="1:10" x14ac:dyDescent="0.25">
      <c r="A221" s="1">
        <f t="shared" si="71"/>
        <v>41491</v>
      </c>
      <c r="B221" s="2" t="str">
        <f t="shared" si="72"/>
        <v>Value 2 Weekday</v>
      </c>
      <c r="C221" s="4">
        <f t="shared" si="73"/>
        <v>100</v>
      </c>
      <c r="D221" s="4">
        <f t="shared" si="63"/>
        <v>105</v>
      </c>
      <c r="E221" s="2"/>
      <c r="F221" s="3">
        <f t="shared" si="66"/>
        <v>100</v>
      </c>
      <c r="G221" s="3">
        <f t="shared" si="67"/>
        <v>100</v>
      </c>
      <c r="H221" s="3">
        <f t="shared" si="68"/>
        <v>104</v>
      </c>
      <c r="I221" s="3">
        <f t="shared" si="69"/>
        <v>106.66666666666667</v>
      </c>
      <c r="J221" s="3">
        <f t="shared" si="70"/>
        <v>105.71428571428571</v>
      </c>
    </row>
    <row r="222" spans="1:10" x14ac:dyDescent="0.25">
      <c r="A222" s="1">
        <f t="shared" si="71"/>
        <v>41492</v>
      </c>
      <c r="B222" s="2" t="str">
        <f t="shared" si="72"/>
        <v>Value 2 Weekday</v>
      </c>
      <c r="C222" s="4">
        <f t="shared" si="73"/>
        <v>100</v>
      </c>
      <c r="D222" s="4">
        <f t="shared" si="63"/>
        <v>105</v>
      </c>
      <c r="E222" s="2"/>
      <c r="F222" s="3">
        <f t="shared" si="66"/>
        <v>100</v>
      </c>
      <c r="G222" s="3">
        <f t="shared" si="67"/>
        <v>105</v>
      </c>
      <c r="H222" s="3">
        <f t="shared" si="68"/>
        <v>108</v>
      </c>
      <c r="I222" s="3">
        <f t="shared" si="69"/>
        <v>106.66666666666667</v>
      </c>
      <c r="J222" s="3">
        <f t="shared" si="70"/>
        <v>105.71428571428571</v>
      </c>
    </row>
    <row r="223" spans="1:10" x14ac:dyDescent="0.25">
      <c r="A223" s="1">
        <f t="shared" si="71"/>
        <v>41493</v>
      </c>
      <c r="B223" s="2" t="str">
        <f t="shared" si="72"/>
        <v>Value 2 Weekday</v>
      </c>
      <c r="C223" s="4">
        <f t="shared" si="73"/>
        <v>100</v>
      </c>
      <c r="D223" s="4">
        <f t="shared" si="63"/>
        <v>105</v>
      </c>
      <c r="E223" s="2"/>
      <c r="F223" s="3">
        <f t="shared" si="66"/>
        <v>106.66666666666667</v>
      </c>
      <c r="G223" s="3">
        <f t="shared" si="67"/>
        <v>110</v>
      </c>
      <c r="H223" s="3">
        <f t="shared" si="68"/>
        <v>108</v>
      </c>
      <c r="I223" s="3">
        <f t="shared" si="69"/>
        <v>106.66666666666667</v>
      </c>
      <c r="J223" s="3">
        <f t="shared" si="70"/>
        <v>105.71428571428571</v>
      </c>
    </row>
    <row r="224" spans="1:10" x14ac:dyDescent="0.25">
      <c r="A224" s="1">
        <f t="shared" si="71"/>
        <v>41494</v>
      </c>
      <c r="B224" s="2" t="str">
        <f t="shared" si="72"/>
        <v>Value 2 Weekday</v>
      </c>
      <c r="C224" s="4">
        <f t="shared" si="73"/>
        <v>100</v>
      </c>
      <c r="D224" s="4">
        <f t="shared" si="63"/>
        <v>105</v>
      </c>
      <c r="E224" s="2"/>
      <c r="F224" s="3">
        <f t="shared" si="66"/>
        <v>113.33333333333333</v>
      </c>
      <c r="G224" s="3">
        <f t="shared" si="67"/>
        <v>110</v>
      </c>
      <c r="H224" s="3">
        <f t="shared" si="68"/>
        <v>108</v>
      </c>
      <c r="I224" s="3">
        <f t="shared" si="69"/>
        <v>106.66666666666667</v>
      </c>
      <c r="J224" s="3">
        <f t="shared" si="70"/>
        <v>105.71428571428571</v>
      </c>
    </row>
    <row r="225" spans="1:10" x14ac:dyDescent="0.25">
      <c r="A225" s="1">
        <f t="shared" si="71"/>
        <v>41495</v>
      </c>
      <c r="B225" s="2" t="s">
        <v>22</v>
      </c>
      <c r="C225" s="4">
        <v>120</v>
      </c>
      <c r="D225" s="4">
        <f t="shared" si="63"/>
        <v>107.5</v>
      </c>
      <c r="E225" s="2"/>
      <c r="F225" s="3">
        <f t="shared" si="66"/>
        <v>113.33333333333333</v>
      </c>
      <c r="G225" s="3">
        <f t="shared" si="67"/>
        <v>110</v>
      </c>
      <c r="H225" s="3">
        <f t="shared" si="68"/>
        <v>108</v>
      </c>
      <c r="I225" s="3">
        <f t="shared" si="69"/>
        <v>106.66666666666667</v>
      </c>
      <c r="J225" s="3">
        <f t="shared" si="70"/>
        <v>105.71428571428571</v>
      </c>
    </row>
    <row r="226" spans="1:10" x14ac:dyDescent="0.25">
      <c r="A226" s="1">
        <f t="shared" si="71"/>
        <v>41496</v>
      </c>
      <c r="B226" s="2" t="str">
        <f t="shared" si="72"/>
        <v>Value 2 Weekend</v>
      </c>
      <c r="C226" s="4">
        <f t="shared" si="73"/>
        <v>120</v>
      </c>
      <c r="D226" s="4">
        <f t="shared" si="63"/>
        <v>107.5</v>
      </c>
      <c r="E226" s="2"/>
      <c r="F226" s="3">
        <f t="shared" si="66"/>
        <v>106.66666666666667</v>
      </c>
      <c r="G226" s="3">
        <f t="shared" si="67"/>
        <v>105</v>
      </c>
      <c r="H226" s="3">
        <f t="shared" si="68"/>
        <v>104</v>
      </c>
      <c r="I226" s="3">
        <f t="shared" si="69"/>
        <v>103.33333333333333</v>
      </c>
      <c r="J226" s="3">
        <f t="shared" si="70"/>
        <v>105.71428571428571</v>
      </c>
    </row>
    <row r="227" spans="1:10" x14ac:dyDescent="0.25">
      <c r="A227" s="1">
        <f t="shared" si="71"/>
        <v>41497</v>
      </c>
      <c r="B227" s="2" t="s">
        <v>21</v>
      </c>
      <c r="C227" s="4">
        <v>100</v>
      </c>
      <c r="D227" s="4">
        <f t="shared" si="63"/>
        <v>105</v>
      </c>
      <c r="E227" s="2"/>
      <c r="F227" s="3">
        <f t="shared" si="66"/>
        <v>100</v>
      </c>
      <c r="G227" s="3">
        <f t="shared" si="67"/>
        <v>100</v>
      </c>
      <c r="H227" s="3">
        <f t="shared" si="68"/>
        <v>100</v>
      </c>
      <c r="I227" s="3">
        <f t="shared" si="69"/>
        <v>103.33333333333333</v>
      </c>
      <c r="J227" s="3">
        <f t="shared" si="70"/>
        <v>105.71428571428571</v>
      </c>
    </row>
    <row r="228" spans="1:10" x14ac:dyDescent="0.25">
      <c r="A228" s="1">
        <f t="shared" si="71"/>
        <v>41498</v>
      </c>
      <c r="B228" s="2" t="str">
        <f t="shared" ref="B228:B231" si="80">+B227</f>
        <v>Value 2 Weekday</v>
      </c>
      <c r="C228" s="4">
        <f t="shared" ref="C228:C231" si="81">+C227</f>
        <v>100</v>
      </c>
      <c r="D228" s="4">
        <f t="shared" si="63"/>
        <v>105</v>
      </c>
      <c r="E228" s="2"/>
      <c r="F228" s="3">
        <f t="shared" si="66"/>
        <v>100</v>
      </c>
      <c r="G228" s="3">
        <f t="shared" si="67"/>
        <v>100</v>
      </c>
      <c r="H228" s="3">
        <f t="shared" si="68"/>
        <v>104</v>
      </c>
      <c r="I228" s="3">
        <f t="shared" si="69"/>
        <v>106.66666666666667</v>
      </c>
      <c r="J228" s="3">
        <f t="shared" si="70"/>
        <v>105.71428571428571</v>
      </c>
    </row>
    <row r="229" spans="1:10" x14ac:dyDescent="0.25">
      <c r="A229" s="1">
        <f t="shared" si="71"/>
        <v>41499</v>
      </c>
      <c r="B229" s="2" t="str">
        <f t="shared" si="80"/>
        <v>Value 2 Weekday</v>
      </c>
      <c r="C229" s="4">
        <f t="shared" si="81"/>
        <v>100</v>
      </c>
      <c r="D229" s="4">
        <f t="shared" si="63"/>
        <v>105</v>
      </c>
      <c r="E229" s="2"/>
      <c r="F229" s="3">
        <f t="shared" si="66"/>
        <v>100</v>
      </c>
      <c r="G229" s="3">
        <f t="shared" si="67"/>
        <v>105</v>
      </c>
      <c r="H229" s="3">
        <f t="shared" si="68"/>
        <v>108</v>
      </c>
      <c r="I229" s="3">
        <f t="shared" si="69"/>
        <v>106.66666666666667</v>
      </c>
      <c r="J229" s="3">
        <f t="shared" si="70"/>
        <v>105.71428571428571</v>
      </c>
    </row>
    <row r="230" spans="1:10" x14ac:dyDescent="0.25">
      <c r="A230" s="1">
        <f t="shared" si="71"/>
        <v>41500</v>
      </c>
      <c r="B230" s="2" t="str">
        <f t="shared" si="80"/>
        <v>Value 2 Weekday</v>
      </c>
      <c r="C230" s="4">
        <f t="shared" si="81"/>
        <v>100</v>
      </c>
      <c r="D230" s="4">
        <f t="shared" si="63"/>
        <v>105</v>
      </c>
      <c r="E230" s="2"/>
      <c r="F230" s="3">
        <f t="shared" si="66"/>
        <v>106.66666666666667</v>
      </c>
      <c r="G230" s="3">
        <f t="shared" si="67"/>
        <v>110</v>
      </c>
      <c r="H230" s="3">
        <f t="shared" si="68"/>
        <v>108</v>
      </c>
      <c r="I230" s="3">
        <f t="shared" si="69"/>
        <v>106.66666666666667</v>
      </c>
      <c r="J230" s="3">
        <f t="shared" si="70"/>
        <v>105.71428571428571</v>
      </c>
    </row>
    <row r="231" spans="1:10" x14ac:dyDescent="0.25">
      <c r="A231" s="1">
        <f t="shared" si="71"/>
        <v>41501</v>
      </c>
      <c r="B231" s="2" t="str">
        <f t="shared" si="80"/>
        <v>Value 2 Weekday</v>
      </c>
      <c r="C231" s="4">
        <f t="shared" si="81"/>
        <v>100</v>
      </c>
      <c r="D231" s="4">
        <f t="shared" si="63"/>
        <v>105</v>
      </c>
      <c r="E231" s="2"/>
      <c r="F231" s="3">
        <f t="shared" si="66"/>
        <v>113.33333333333333</v>
      </c>
      <c r="G231" s="3">
        <f t="shared" si="67"/>
        <v>110</v>
      </c>
      <c r="H231" s="3">
        <f t="shared" si="68"/>
        <v>108</v>
      </c>
      <c r="I231" s="3">
        <f t="shared" si="69"/>
        <v>106.66666666666667</v>
      </c>
      <c r="J231" s="3">
        <f t="shared" si="70"/>
        <v>105.71428571428571</v>
      </c>
    </row>
    <row r="232" spans="1:10" x14ac:dyDescent="0.25">
      <c r="A232" s="1">
        <f t="shared" si="71"/>
        <v>41502</v>
      </c>
      <c r="B232" s="2" t="s">
        <v>22</v>
      </c>
      <c r="C232" s="4">
        <v>120</v>
      </c>
      <c r="D232" s="4">
        <f t="shared" si="63"/>
        <v>107.5</v>
      </c>
      <c r="E232" s="2"/>
      <c r="F232" s="3">
        <f t="shared" si="66"/>
        <v>113.33333333333333</v>
      </c>
      <c r="G232" s="3">
        <f t="shared" si="67"/>
        <v>110</v>
      </c>
      <c r="H232" s="3">
        <f t="shared" si="68"/>
        <v>108</v>
      </c>
      <c r="I232" s="3">
        <f t="shared" si="69"/>
        <v>106.66666666666667</v>
      </c>
      <c r="J232" s="3">
        <f t="shared" si="70"/>
        <v>105.71428571428571</v>
      </c>
    </row>
    <row r="233" spans="1:10" x14ac:dyDescent="0.25">
      <c r="A233" s="1">
        <f t="shared" si="71"/>
        <v>41503</v>
      </c>
      <c r="B233" s="2" t="str">
        <f t="shared" ref="B233" si="82">+B232</f>
        <v>Value 2 Weekend</v>
      </c>
      <c r="C233" s="4">
        <f t="shared" ref="C233" si="83">+C232</f>
        <v>120</v>
      </c>
      <c r="D233" s="4">
        <f t="shared" si="63"/>
        <v>107.5</v>
      </c>
      <c r="E233" s="2"/>
      <c r="F233" s="3">
        <f t="shared" si="66"/>
        <v>106.66666666666667</v>
      </c>
      <c r="G233" s="3">
        <f t="shared" si="67"/>
        <v>105</v>
      </c>
      <c r="H233" s="3">
        <f t="shared" si="68"/>
        <v>104</v>
      </c>
      <c r="I233" s="3">
        <f t="shared" si="69"/>
        <v>103.33333333333333</v>
      </c>
      <c r="J233" s="3">
        <f t="shared" si="70"/>
        <v>105.71428571428571</v>
      </c>
    </row>
    <row r="234" spans="1:10" x14ac:dyDescent="0.25">
      <c r="A234" s="1">
        <f t="shared" si="71"/>
        <v>41504</v>
      </c>
      <c r="B234" s="2" t="s">
        <v>21</v>
      </c>
      <c r="C234" s="4">
        <v>100</v>
      </c>
      <c r="D234" s="4">
        <f t="shared" si="63"/>
        <v>105</v>
      </c>
      <c r="E234" s="2"/>
      <c r="F234" s="3">
        <f t="shared" si="66"/>
        <v>100</v>
      </c>
      <c r="G234" s="3">
        <f t="shared" si="67"/>
        <v>100</v>
      </c>
      <c r="H234" s="3">
        <f t="shared" si="68"/>
        <v>100</v>
      </c>
      <c r="I234" s="3">
        <f t="shared" si="69"/>
        <v>103.33333333333333</v>
      </c>
      <c r="J234" s="3">
        <f t="shared" si="70"/>
        <v>105.71428571428571</v>
      </c>
    </row>
    <row r="235" spans="1:10" x14ac:dyDescent="0.25">
      <c r="A235" s="1">
        <f t="shared" si="71"/>
        <v>41505</v>
      </c>
      <c r="B235" s="2" t="str">
        <f t="shared" ref="B235:B238" si="84">+B234</f>
        <v>Value 2 Weekday</v>
      </c>
      <c r="C235" s="4">
        <f t="shared" ref="C235:C238" si="85">+C234</f>
        <v>100</v>
      </c>
      <c r="D235" s="4">
        <f t="shared" si="63"/>
        <v>105</v>
      </c>
      <c r="E235" s="2"/>
      <c r="F235" s="3">
        <f t="shared" si="66"/>
        <v>100</v>
      </c>
      <c r="G235" s="3">
        <f t="shared" si="67"/>
        <v>100</v>
      </c>
      <c r="H235" s="3">
        <f t="shared" si="68"/>
        <v>104</v>
      </c>
      <c r="I235" s="3">
        <f t="shared" si="69"/>
        <v>106.66666666666667</v>
      </c>
      <c r="J235" s="3">
        <f t="shared" si="70"/>
        <v>105.71428571428571</v>
      </c>
    </row>
    <row r="236" spans="1:10" x14ac:dyDescent="0.25">
      <c r="A236" s="1">
        <f t="shared" si="71"/>
        <v>41506</v>
      </c>
      <c r="B236" s="2" t="str">
        <f t="shared" si="84"/>
        <v>Value 2 Weekday</v>
      </c>
      <c r="C236" s="4">
        <f t="shared" si="85"/>
        <v>100</v>
      </c>
      <c r="D236" s="4">
        <f t="shared" si="63"/>
        <v>105</v>
      </c>
      <c r="E236" s="2"/>
      <c r="F236" s="3">
        <f t="shared" si="66"/>
        <v>100</v>
      </c>
      <c r="G236" s="3">
        <f t="shared" si="67"/>
        <v>105</v>
      </c>
      <c r="H236" s="3">
        <f t="shared" si="68"/>
        <v>108</v>
      </c>
      <c r="I236" s="3">
        <f t="shared" si="69"/>
        <v>106.66666666666667</v>
      </c>
      <c r="J236" s="3">
        <f t="shared" si="70"/>
        <v>105.71428571428571</v>
      </c>
    </row>
    <row r="237" spans="1:10" x14ac:dyDescent="0.25">
      <c r="A237" s="1">
        <f t="shared" si="71"/>
        <v>41507</v>
      </c>
      <c r="B237" s="2" t="str">
        <f t="shared" si="84"/>
        <v>Value 2 Weekday</v>
      </c>
      <c r="C237" s="4">
        <f t="shared" si="85"/>
        <v>100</v>
      </c>
      <c r="D237" s="4">
        <f t="shared" si="63"/>
        <v>105</v>
      </c>
      <c r="E237" s="2"/>
      <c r="F237" s="3">
        <f t="shared" si="66"/>
        <v>106.66666666666667</v>
      </c>
      <c r="G237" s="3">
        <f t="shared" si="67"/>
        <v>110</v>
      </c>
      <c r="H237" s="3">
        <f t="shared" si="68"/>
        <v>108</v>
      </c>
      <c r="I237" s="3">
        <f t="shared" si="69"/>
        <v>106.66666666666667</v>
      </c>
      <c r="J237" s="3">
        <f t="shared" si="70"/>
        <v>105.71428571428571</v>
      </c>
    </row>
    <row r="238" spans="1:10" x14ac:dyDescent="0.25">
      <c r="A238" s="1">
        <f t="shared" si="71"/>
        <v>41508</v>
      </c>
      <c r="B238" s="2" t="str">
        <f t="shared" si="84"/>
        <v>Value 2 Weekday</v>
      </c>
      <c r="C238" s="4">
        <f t="shared" si="85"/>
        <v>100</v>
      </c>
      <c r="D238" s="4">
        <f t="shared" si="63"/>
        <v>105</v>
      </c>
      <c r="E238" s="2"/>
      <c r="F238" s="3">
        <f t="shared" si="66"/>
        <v>113.33333333333333</v>
      </c>
      <c r="G238" s="3">
        <f t="shared" si="67"/>
        <v>110</v>
      </c>
      <c r="H238" s="3">
        <f t="shared" si="68"/>
        <v>108</v>
      </c>
      <c r="I238" s="3">
        <f t="shared" si="69"/>
        <v>106.66666666666667</v>
      </c>
      <c r="J238" s="3">
        <f t="shared" si="70"/>
        <v>105.71428571428571</v>
      </c>
    </row>
    <row r="239" spans="1:10" x14ac:dyDescent="0.25">
      <c r="A239" s="1">
        <f t="shared" si="71"/>
        <v>41509</v>
      </c>
      <c r="B239" s="2" t="s">
        <v>22</v>
      </c>
      <c r="C239" s="4">
        <v>120</v>
      </c>
      <c r="D239" s="4">
        <f t="shared" si="63"/>
        <v>107.5</v>
      </c>
      <c r="E239" s="2"/>
      <c r="F239" s="3">
        <f t="shared" si="66"/>
        <v>113.33333333333333</v>
      </c>
      <c r="G239" s="3">
        <f t="shared" si="67"/>
        <v>110</v>
      </c>
      <c r="H239" s="3">
        <f t="shared" si="68"/>
        <v>108</v>
      </c>
      <c r="I239" s="3">
        <f t="shared" si="69"/>
        <v>106.66666666666667</v>
      </c>
      <c r="J239" s="3">
        <f t="shared" si="70"/>
        <v>105.71428571428571</v>
      </c>
    </row>
    <row r="240" spans="1:10" x14ac:dyDescent="0.25">
      <c r="A240" s="1">
        <f t="shared" si="71"/>
        <v>41510</v>
      </c>
      <c r="B240" s="2" t="str">
        <f t="shared" ref="B240" si="86">+B239</f>
        <v>Value 2 Weekend</v>
      </c>
      <c r="C240" s="4">
        <f t="shared" ref="C240" si="87">+C239</f>
        <v>120</v>
      </c>
      <c r="D240" s="4">
        <f t="shared" si="63"/>
        <v>107.5</v>
      </c>
      <c r="E240" s="2"/>
      <c r="F240" s="3">
        <f t="shared" si="66"/>
        <v>106.66666666666667</v>
      </c>
      <c r="G240" s="3">
        <f t="shared" si="67"/>
        <v>105</v>
      </c>
      <c r="H240" s="3">
        <f t="shared" si="68"/>
        <v>104</v>
      </c>
      <c r="I240" s="3">
        <f t="shared" si="69"/>
        <v>103.33333333333333</v>
      </c>
      <c r="J240" s="3">
        <f t="shared" si="70"/>
        <v>105.71428571428571</v>
      </c>
    </row>
    <row r="241" spans="1:10" x14ac:dyDescent="0.25">
      <c r="A241" s="1">
        <f t="shared" si="71"/>
        <v>41511</v>
      </c>
      <c r="B241" s="2" t="s">
        <v>21</v>
      </c>
      <c r="C241" s="4">
        <v>100</v>
      </c>
      <c r="D241" s="4">
        <f t="shared" si="63"/>
        <v>105</v>
      </c>
      <c r="E241" s="2"/>
      <c r="F241" s="3">
        <f t="shared" si="66"/>
        <v>100</v>
      </c>
      <c r="G241" s="3">
        <f t="shared" si="67"/>
        <v>100</v>
      </c>
      <c r="H241" s="3">
        <f t="shared" si="68"/>
        <v>100</v>
      </c>
      <c r="I241" s="3">
        <f t="shared" si="69"/>
        <v>103.33333333333333</v>
      </c>
      <c r="J241" s="3">
        <f t="shared" si="70"/>
        <v>105.71428571428571</v>
      </c>
    </row>
    <row r="242" spans="1:10" x14ac:dyDescent="0.25">
      <c r="A242" s="1">
        <f t="shared" si="71"/>
        <v>41512</v>
      </c>
      <c r="B242" s="2" t="str">
        <f t="shared" ref="B242:B245" si="88">+B241</f>
        <v>Value 2 Weekday</v>
      </c>
      <c r="C242" s="4">
        <f t="shared" ref="C242:C245" si="89">+C241</f>
        <v>100</v>
      </c>
      <c r="D242" s="4">
        <f t="shared" si="63"/>
        <v>105</v>
      </c>
      <c r="E242" s="2"/>
      <c r="F242" s="3">
        <f t="shared" si="66"/>
        <v>100</v>
      </c>
      <c r="G242" s="3">
        <f t="shared" si="67"/>
        <v>100</v>
      </c>
      <c r="H242" s="3">
        <f t="shared" si="68"/>
        <v>104</v>
      </c>
      <c r="I242" s="3">
        <f t="shared" si="69"/>
        <v>106.66666666666667</v>
      </c>
      <c r="J242" s="3">
        <f t="shared" si="70"/>
        <v>105.71428571428571</v>
      </c>
    </row>
    <row r="243" spans="1:10" x14ac:dyDescent="0.25">
      <c r="A243" s="1">
        <f t="shared" si="71"/>
        <v>41513</v>
      </c>
      <c r="B243" s="2" t="str">
        <f t="shared" si="88"/>
        <v>Value 2 Weekday</v>
      </c>
      <c r="C243" s="4">
        <f t="shared" si="89"/>
        <v>100</v>
      </c>
      <c r="D243" s="4">
        <f t="shared" si="63"/>
        <v>105</v>
      </c>
      <c r="E243" s="2"/>
      <c r="F243" s="3">
        <f t="shared" si="66"/>
        <v>100</v>
      </c>
      <c r="G243" s="3">
        <f t="shared" si="67"/>
        <v>105</v>
      </c>
      <c r="H243" s="3">
        <f t="shared" si="68"/>
        <v>108</v>
      </c>
      <c r="I243" s="3">
        <f t="shared" si="69"/>
        <v>106.66666666666667</v>
      </c>
      <c r="J243" s="3">
        <f t="shared" si="70"/>
        <v>105.71428571428571</v>
      </c>
    </row>
    <row r="244" spans="1:10" x14ac:dyDescent="0.25">
      <c r="A244" s="1">
        <f t="shared" si="71"/>
        <v>41514</v>
      </c>
      <c r="B244" s="2" t="str">
        <f t="shared" si="88"/>
        <v>Value 2 Weekday</v>
      </c>
      <c r="C244" s="4">
        <f t="shared" si="89"/>
        <v>100</v>
      </c>
      <c r="D244" s="4">
        <f t="shared" si="63"/>
        <v>105</v>
      </c>
      <c r="E244" s="2"/>
      <c r="F244" s="3">
        <f t="shared" si="66"/>
        <v>106.66666666666667</v>
      </c>
      <c r="G244" s="3">
        <f t="shared" si="67"/>
        <v>110</v>
      </c>
      <c r="H244" s="3">
        <f t="shared" si="68"/>
        <v>108</v>
      </c>
      <c r="I244" s="3">
        <f t="shared" si="69"/>
        <v>106.66666666666667</v>
      </c>
      <c r="J244" s="3">
        <f t="shared" si="70"/>
        <v>105.71428571428571</v>
      </c>
    </row>
    <row r="245" spans="1:10" x14ac:dyDescent="0.25">
      <c r="A245" s="1">
        <f t="shared" si="71"/>
        <v>41515</v>
      </c>
      <c r="B245" s="2" t="str">
        <f t="shared" si="88"/>
        <v>Value 2 Weekday</v>
      </c>
      <c r="C245" s="4">
        <f t="shared" si="89"/>
        <v>100</v>
      </c>
      <c r="D245" s="4">
        <f t="shared" si="63"/>
        <v>105</v>
      </c>
      <c r="E245" s="2"/>
      <c r="F245" s="3">
        <f t="shared" si="66"/>
        <v>113.33333333333333</v>
      </c>
      <c r="G245" s="3">
        <f t="shared" si="67"/>
        <v>110</v>
      </c>
      <c r="H245" s="3">
        <f t="shared" si="68"/>
        <v>108</v>
      </c>
      <c r="I245" s="3">
        <f t="shared" si="69"/>
        <v>106.66666666666667</v>
      </c>
      <c r="J245" s="3">
        <f t="shared" si="70"/>
        <v>105.71428571428571</v>
      </c>
    </row>
    <row r="246" spans="1:10" x14ac:dyDescent="0.25">
      <c r="A246" s="1">
        <f t="shared" si="71"/>
        <v>41516</v>
      </c>
      <c r="B246" s="2" t="s">
        <v>22</v>
      </c>
      <c r="C246" s="4">
        <v>120</v>
      </c>
      <c r="D246" s="4">
        <f t="shared" si="63"/>
        <v>107.5</v>
      </c>
      <c r="E246" s="2"/>
      <c r="F246" s="3">
        <f t="shared" si="66"/>
        <v>113.33333333333333</v>
      </c>
      <c r="G246" s="3">
        <f t="shared" si="67"/>
        <v>110</v>
      </c>
      <c r="H246" s="3">
        <f t="shared" si="68"/>
        <v>108</v>
      </c>
      <c r="I246" s="3">
        <f t="shared" si="69"/>
        <v>106.66666666666667</v>
      </c>
      <c r="J246" s="3">
        <f t="shared" si="70"/>
        <v>105.71428571428571</v>
      </c>
    </row>
    <row r="247" spans="1:10" x14ac:dyDescent="0.25">
      <c r="A247" s="1">
        <f t="shared" si="71"/>
        <v>41517</v>
      </c>
      <c r="B247" s="2" t="str">
        <f t="shared" ref="B247" si="90">+B246</f>
        <v>Value 2 Weekend</v>
      </c>
      <c r="C247" s="4">
        <f t="shared" ref="C247" si="91">+C246</f>
        <v>120</v>
      </c>
      <c r="D247" s="4">
        <f t="shared" si="63"/>
        <v>107.5</v>
      </c>
      <c r="E247" s="2"/>
      <c r="F247" s="3">
        <f t="shared" si="66"/>
        <v>106.66666666666667</v>
      </c>
      <c r="G247" s="3">
        <f t="shared" si="67"/>
        <v>105</v>
      </c>
      <c r="H247" s="3">
        <f t="shared" si="68"/>
        <v>104</v>
      </c>
      <c r="I247" s="3">
        <f t="shared" si="69"/>
        <v>103.33333333333333</v>
      </c>
      <c r="J247" s="3">
        <f t="shared" si="70"/>
        <v>105.71428571428571</v>
      </c>
    </row>
    <row r="248" spans="1:10" x14ac:dyDescent="0.25">
      <c r="A248" s="1">
        <f t="shared" si="71"/>
        <v>41518</v>
      </c>
      <c r="B248" s="2" t="s">
        <v>21</v>
      </c>
      <c r="C248" s="4">
        <v>100</v>
      </c>
      <c r="D248" s="4">
        <f t="shared" si="63"/>
        <v>105</v>
      </c>
      <c r="E248" s="2"/>
      <c r="F248" s="3">
        <f t="shared" si="66"/>
        <v>100</v>
      </c>
      <c r="G248" s="3">
        <f t="shared" si="67"/>
        <v>100</v>
      </c>
      <c r="H248" s="3">
        <f t="shared" si="68"/>
        <v>100</v>
      </c>
      <c r="I248" s="3">
        <f t="shared" si="69"/>
        <v>103.33333333333333</v>
      </c>
      <c r="J248" s="3">
        <f t="shared" si="70"/>
        <v>105.71428571428571</v>
      </c>
    </row>
    <row r="249" spans="1:10" x14ac:dyDescent="0.25">
      <c r="A249" s="1">
        <f t="shared" si="71"/>
        <v>41519</v>
      </c>
      <c r="B249" s="2" t="str">
        <f t="shared" ref="B249:B252" si="92">+B248</f>
        <v>Value 2 Weekday</v>
      </c>
      <c r="C249" s="4">
        <f t="shared" ref="C249:C252" si="93">+C248</f>
        <v>100</v>
      </c>
      <c r="D249" s="4">
        <f t="shared" si="63"/>
        <v>105</v>
      </c>
      <c r="E249" s="2"/>
      <c r="F249" s="3">
        <f t="shared" si="66"/>
        <v>100</v>
      </c>
      <c r="G249" s="3">
        <f t="shared" si="67"/>
        <v>100</v>
      </c>
      <c r="H249" s="3">
        <f t="shared" si="68"/>
        <v>104</v>
      </c>
      <c r="I249" s="3">
        <f t="shared" si="69"/>
        <v>106.66666666666667</v>
      </c>
      <c r="J249" s="3">
        <f t="shared" si="70"/>
        <v>105.71428571428571</v>
      </c>
    </row>
    <row r="250" spans="1:10" x14ac:dyDescent="0.25">
      <c r="A250" s="1">
        <f t="shared" si="71"/>
        <v>41520</v>
      </c>
      <c r="B250" s="2" t="str">
        <f t="shared" si="92"/>
        <v>Value 2 Weekday</v>
      </c>
      <c r="C250" s="4">
        <f t="shared" si="93"/>
        <v>100</v>
      </c>
      <c r="D250" s="4">
        <f t="shared" si="63"/>
        <v>105</v>
      </c>
      <c r="E250" s="2"/>
      <c r="F250" s="3">
        <f t="shared" si="66"/>
        <v>100</v>
      </c>
      <c r="G250" s="3">
        <f t="shared" si="67"/>
        <v>105</v>
      </c>
      <c r="H250" s="3">
        <f t="shared" si="68"/>
        <v>108</v>
      </c>
      <c r="I250" s="3">
        <f t="shared" si="69"/>
        <v>106.66666666666667</v>
      </c>
      <c r="J250" s="3">
        <f t="shared" si="70"/>
        <v>105.71428571428571</v>
      </c>
    </row>
    <row r="251" spans="1:10" x14ac:dyDescent="0.25">
      <c r="A251" s="1">
        <f t="shared" si="71"/>
        <v>41521</v>
      </c>
      <c r="B251" s="2" t="str">
        <f t="shared" si="92"/>
        <v>Value 2 Weekday</v>
      </c>
      <c r="C251" s="4">
        <f t="shared" si="93"/>
        <v>100</v>
      </c>
      <c r="D251" s="4">
        <f t="shared" si="63"/>
        <v>105</v>
      </c>
      <c r="E251" s="2"/>
      <c r="F251" s="3">
        <f t="shared" si="66"/>
        <v>106.66666666666667</v>
      </c>
      <c r="G251" s="3">
        <f t="shared" si="67"/>
        <v>110</v>
      </c>
      <c r="H251" s="3">
        <f t="shared" si="68"/>
        <v>108</v>
      </c>
      <c r="I251" s="3">
        <f t="shared" si="69"/>
        <v>106.66666666666667</v>
      </c>
      <c r="J251" s="3">
        <f t="shared" si="70"/>
        <v>105.71428571428571</v>
      </c>
    </row>
    <row r="252" spans="1:10" x14ac:dyDescent="0.25">
      <c r="A252" s="1">
        <f t="shared" si="71"/>
        <v>41522</v>
      </c>
      <c r="B252" s="2" t="str">
        <f t="shared" si="92"/>
        <v>Value 2 Weekday</v>
      </c>
      <c r="C252" s="4">
        <f t="shared" si="93"/>
        <v>100</v>
      </c>
      <c r="D252" s="4">
        <f t="shared" si="63"/>
        <v>105</v>
      </c>
      <c r="E252" s="2"/>
      <c r="F252" s="3">
        <f t="shared" si="66"/>
        <v>113.33333333333333</v>
      </c>
      <c r="G252" s="3">
        <f t="shared" si="67"/>
        <v>110</v>
      </c>
      <c r="H252" s="3">
        <f t="shared" si="68"/>
        <v>108</v>
      </c>
      <c r="I252" s="3">
        <f t="shared" si="69"/>
        <v>106.66666666666667</v>
      </c>
      <c r="J252" s="3">
        <f t="shared" si="70"/>
        <v>105.71428571428571</v>
      </c>
    </row>
    <row r="253" spans="1:10" x14ac:dyDescent="0.25">
      <c r="A253" s="1">
        <f t="shared" si="71"/>
        <v>41523</v>
      </c>
      <c r="B253" s="2" t="s">
        <v>22</v>
      </c>
      <c r="C253" s="4">
        <v>120</v>
      </c>
      <c r="D253" s="4">
        <f t="shared" si="63"/>
        <v>105</v>
      </c>
      <c r="E253" s="2"/>
      <c r="F253" s="3">
        <f t="shared" si="66"/>
        <v>113.33333333333333</v>
      </c>
      <c r="G253" s="3">
        <f t="shared" si="67"/>
        <v>110</v>
      </c>
      <c r="H253" s="3">
        <f t="shared" si="68"/>
        <v>108</v>
      </c>
      <c r="I253" s="3">
        <f t="shared" si="69"/>
        <v>106.66666666666667</v>
      </c>
      <c r="J253" s="3">
        <f t="shared" si="70"/>
        <v>105.71428571428571</v>
      </c>
    </row>
    <row r="254" spans="1:10" x14ac:dyDescent="0.25">
      <c r="A254" s="1">
        <f t="shared" si="71"/>
        <v>41524</v>
      </c>
      <c r="B254" s="2" t="str">
        <f t="shared" ref="B254" si="94">+B253</f>
        <v>Value 2 Weekend</v>
      </c>
      <c r="C254" s="4">
        <f t="shared" ref="C254" si="95">+C253</f>
        <v>120</v>
      </c>
      <c r="D254" s="4">
        <f t="shared" si="63"/>
        <v>106</v>
      </c>
      <c r="E254" s="2"/>
      <c r="F254" s="3">
        <f t="shared" si="66"/>
        <v>106.66666666666667</v>
      </c>
      <c r="G254" s="3">
        <f t="shared" si="67"/>
        <v>105</v>
      </c>
      <c r="H254" s="3">
        <f t="shared" si="68"/>
        <v>104</v>
      </c>
      <c r="I254" s="3">
        <f t="shared" si="69"/>
        <v>103.33333333333333</v>
      </c>
      <c r="J254" s="3">
        <f t="shared" si="70"/>
        <v>102.85714285714286</v>
      </c>
    </row>
    <row r="255" spans="1:10" x14ac:dyDescent="0.25">
      <c r="A255" s="1">
        <f t="shared" si="71"/>
        <v>41525</v>
      </c>
      <c r="B255" s="2" t="s">
        <v>21</v>
      </c>
      <c r="C255" s="4">
        <v>100</v>
      </c>
      <c r="D255" s="4">
        <f t="shared" si="63"/>
        <v>104.5</v>
      </c>
      <c r="E255" s="2"/>
      <c r="F255" s="3">
        <f t="shared" si="66"/>
        <v>100</v>
      </c>
      <c r="G255" s="3">
        <f t="shared" si="67"/>
        <v>100</v>
      </c>
      <c r="H255" s="3">
        <f t="shared" si="68"/>
        <v>100</v>
      </c>
      <c r="I255" s="3">
        <f t="shared" si="69"/>
        <v>100</v>
      </c>
      <c r="J255" s="3">
        <f t="shared" si="70"/>
        <v>104</v>
      </c>
    </row>
    <row r="256" spans="1:10" x14ac:dyDescent="0.25">
      <c r="A256" s="1">
        <f t="shared" si="71"/>
        <v>41526</v>
      </c>
      <c r="B256" s="2" t="str">
        <f t="shared" ref="B256:B259" si="96">+B255</f>
        <v>Value 2 Weekday</v>
      </c>
      <c r="C256" s="4">
        <f t="shared" ref="C256:C259" si="97">+C255</f>
        <v>100</v>
      </c>
      <c r="D256" s="4">
        <f t="shared" si="63"/>
        <v>105.5</v>
      </c>
      <c r="E256" s="2"/>
      <c r="F256" s="3">
        <f t="shared" si="66"/>
        <v>100</v>
      </c>
      <c r="G256" s="3">
        <f t="shared" si="67"/>
        <v>100</v>
      </c>
      <c r="H256" s="3">
        <f t="shared" si="68"/>
        <v>100</v>
      </c>
      <c r="I256" s="3">
        <f t="shared" si="69"/>
        <v>104.66666666666667</v>
      </c>
      <c r="J256" s="3">
        <f t="shared" si="70"/>
        <v>105.14285714285714</v>
      </c>
    </row>
    <row r="257" spans="1:10" x14ac:dyDescent="0.25">
      <c r="A257" s="1">
        <f t="shared" si="71"/>
        <v>41527</v>
      </c>
      <c r="B257" s="2" t="str">
        <f t="shared" si="96"/>
        <v>Value 2 Weekday</v>
      </c>
      <c r="C257" s="4">
        <f t="shared" si="97"/>
        <v>100</v>
      </c>
      <c r="D257" s="4">
        <f t="shared" si="63"/>
        <v>106.5</v>
      </c>
      <c r="E257" s="2"/>
      <c r="F257" s="3">
        <f t="shared" si="66"/>
        <v>100</v>
      </c>
      <c r="G257" s="3">
        <f t="shared" si="67"/>
        <v>100</v>
      </c>
      <c r="H257" s="3">
        <f t="shared" si="68"/>
        <v>105.6</v>
      </c>
      <c r="I257" s="3">
        <f t="shared" si="69"/>
        <v>106</v>
      </c>
      <c r="J257" s="3">
        <f t="shared" si="70"/>
        <v>106.28571428571429</v>
      </c>
    </row>
    <row r="258" spans="1:10" x14ac:dyDescent="0.25">
      <c r="A258" s="1">
        <f t="shared" si="71"/>
        <v>41528</v>
      </c>
      <c r="B258" s="2" t="str">
        <f t="shared" si="96"/>
        <v>Value 2 Weekday</v>
      </c>
      <c r="C258" s="4">
        <f t="shared" si="97"/>
        <v>100</v>
      </c>
      <c r="D258" s="4">
        <f t="shared" si="63"/>
        <v>107.5</v>
      </c>
      <c r="E258" s="2"/>
      <c r="F258" s="3">
        <f t="shared" si="66"/>
        <v>100</v>
      </c>
      <c r="G258" s="3">
        <f t="shared" si="67"/>
        <v>107</v>
      </c>
      <c r="H258" s="3">
        <f t="shared" si="68"/>
        <v>107.2</v>
      </c>
      <c r="I258" s="3">
        <f t="shared" si="69"/>
        <v>107.33333333333333</v>
      </c>
      <c r="J258" s="3">
        <f t="shared" si="70"/>
        <v>107.42857142857143</v>
      </c>
    </row>
    <row r="259" spans="1:10" x14ac:dyDescent="0.25">
      <c r="A259" s="1">
        <f t="shared" si="71"/>
        <v>41529</v>
      </c>
      <c r="B259" s="2" t="str">
        <f t="shared" si="96"/>
        <v>Value 2 Weekday</v>
      </c>
      <c r="C259" s="4">
        <f t="shared" si="97"/>
        <v>100</v>
      </c>
      <c r="D259" s="4">
        <f t="shared" si="63"/>
        <v>108.5</v>
      </c>
      <c r="E259" s="2"/>
      <c r="F259" s="3">
        <f t="shared" si="66"/>
        <v>109.33333333333333</v>
      </c>
      <c r="G259" s="3">
        <f t="shared" si="67"/>
        <v>109</v>
      </c>
      <c r="H259" s="3">
        <f t="shared" si="68"/>
        <v>108.8</v>
      </c>
      <c r="I259" s="3">
        <f t="shared" si="69"/>
        <v>108.66666666666667</v>
      </c>
      <c r="J259" s="3">
        <f t="shared" si="70"/>
        <v>108.57142857142857</v>
      </c>
    </row>
    <row r="260" spans="1:10" x14ac:dyDescent="0.25">
      <c r="A260" s="1">
        <f t="shared" si="71"/>
        <v>41530</v>
      </c>
      <c r="B260" s="2" t="str">
        <f t="shared" si="72"/>
        <v>Value 2 Weekday</v>
      </c>
      <c r="C260" s="4">
        <f t="shared" si="73"/>
        <v>100</v>
      </c>
      <c r="D260" s="4">
        <f t="shared" si="63"/>
        <v>112</v>
      </c>
      <c r="E260" s="2"/>
      <c r="F260" s="3">
        <f t="shared" si="66"/>
        <v>112</v>
      </c>
      <c r="G260" s="3">
        <f t="shared" si="67"/>
        <v>111</v>
      </c>
      <c r="H260" s="3">
        <f t="shared" si="68"/>
        <v>110.4</v>
      </c>
      <c r="I260" s="3">
        <f t="shared" si="69"/>
        <v>110</v>
      </c>
      <c r="J260" s="3">
        <f t="shared" si="70"/>
        <v>109.71428571428571</v>
      </c>
    </row>
    <row r="261" spans="1:10" x14ac:dyDescent="0.25">
      <c r="A261" s="1">
        <f t="shared" si="71"/>
        <v>41531</v>
      </c>
      <c r="B261" s="2" t="s">
        <v>6</v>
      </c>
      <c r="C261" s="4">
        <v>128</v>
      </c>
      <c r="D261" s="4">
        <f t="shared" ref="D261:D324" si="98">(C261+C262+C263+C264+C265+C266+C267+C268)/8</f>
        <v>115.5</v>
      </c>
      <c r="E261" s="2"/>
      <c r="F261" s="3">
        <f t="shared" si="66"/>
        <v>114.66666666666667</v>
      </c>
      <c r="G261" s="3">
        <f t="shared" si="67"/>
        <v>113</v>
      </c>
      <c r="H261" s="3">
        <f t="shared" si="68"/>
        <v>112</v>
      </c>
      <c r="I261" s="3">
        <f t="shared" si="69"/>
        <v>111.33333333333333</v>
      </c>
      <c r="J261" s="3">
        <f t="shared" si="70"/>
        <v>113.71428571428571</v>
      </c>
    </row>
    <row r="262" spans="1:10" x14ac:dyDescent="0.25">
      <c r="A262" s="1">
        <f t="shared" si="71"/>
        <v>41532</v>
      </c>
      <c r="B262" s="2" t="s">
        <v>5</v>
      </c>
      <c r="C262" s="4">
        <v>108</v>
      </c>
      <c r="D262" s="4">
        <f t="shared" si="98"/>
        <v>113</v>
      </c>
      <c r="E262" s="2"/>
      <c r="F262" s="3">
        <f t="shared" ref="F262:F325" si="99">+(C262+C263+C264)/3</f>
        <v>108</v>
      </c>
      <c r="G262" s="3">
        <f t="shared" ref="G262:G325" si="100">+(C262+C263+C264+C265)/4</f>
        <v>108</v>
      </c>
      <c r="H262" s="3">
        <f t="shared" ref="H262:H325" si="101">+(C262+C263+C264+C265+C266)/5</f>
        <v>108</v>
      </c>
      <c r="I262" s="3">
        <f t="shared" ref="I262:I325" si="102">+(C262+C263+C264+C265+C266+C267)/6</f>
        <v>111.33333333333333</v>
      </c>
      <c r="J262" s="3">
        <f t="shared" ref="J262:J325" si="103">+(C262+C263+C264+C265+C266+C267+C268)/7</f>
        <v>113.71428571428571</v>
      </c>
    </row>
    <row r="263" spans="1:10" x14ac:dyDescent="0.25">
      <c r="A263" s="1">
        <f t="shared" ref="A263:A326" si="104">+A262+1</f>
        <v>41533</v>
      </c>
      <c r="B263" s="2" t="str">
        <f t="shared" ref="B263:B315" si="105">+B262</f>
        <v>Fall Weekday</v>
      </c>
      <c r="C263" s="4">
        <f t="shared" ref="C263:C326" si="106">+C262</f>
        <v>108</v>
      </c>
      <c r="D263" s="4">
        <f t="shared" si="98"/>
        <v>113</v>
      </c>
      <c r="E263" s="2"/>
      <c r="F263" s="3">
        <f t="shared" si="99"/>
        <v>108</v>
      </c>
      <c r="G263" s="3">
        <f t="shared" si="100"/>
        <v>108</v>
      </c>
      <c r="H263" s="3">
        <f t="shared" si="101"/>
        <v>112</v>
      </c>
      <c r="I263" s="3">
        <f t="shared" si="102"/>
        <v>114.66666666666667</v>
      </c>
      <c r="J263" s="3">
        <f t="shared" si="103"/>
        <v>113.71428571428571</v>
      </c>
    </row>
    <row r="264" spans="1:10" x14ac:dyDescent="0.25">
      <c r="A264" s="1">
        <f t="shared" si="104"/>
        <v>41534</v>
      </c>
      <c r="B264" s="2" t="str">
        <f t="shared" si="105"/>
        <v>Fall Weekday</v>
      </c>
      <c r="C264" s="4">
        <f t="shared" si="106"/>
        <v>108</v>
      </c>
      <c r="D264" s="4">
        <f t="shared" si="98"/>
        <v>113</v>
      </c>
      <c r="E264" s="2"/>
      <c r="F264" s="3">
        <f t="shared" si="99"/>
        <v>108</v>
      </c>
      <c r="G264" s="3">
        <f t="shared" si="100"/>
        <v>113</v>
      </c>
      <c r="H264" s="3">
        <f t="shared" si="101"/>
        <v>116</v>
      </c>
      <c r="I264" s="3">
        <f t="shared" si="102"/>
        <v>114.66666666666667</v>
      </c>
      <c r="J264" s="3">
        <f t="shared" si="103"/>
        <v>113.71428571428571</v>
      </c>
    </row>
    <row r="265" spans="1:10" x14ac:dyDescent="0.25">
      <c r="A265" s="1">
        <f t="shared" si="104"/>
        <v>41535</v>
      </c>
      <c r="B265" s="2" t="str">
        <f t="shared" si="105"/>
        <v>Fall Weekday</v>
      </c>
      <c r="C265" s="4">
        <f t="shared" si="106"/>
        <v>108</v>
      </c>
      <c r="D265" s="4">
        <f t="shared" si="98"/>
        <v>113</v>
      </c>
      <c r="E265" s="2"/>
      <c r="F265" s="3">
        <f t="shared" si="99"/>
        <v>114.66666666666667</v>
      </c>
      <c r="G265" s="3">
        <f t="shared" si="100"/>
        <v>118</v>
      </c>
      <c r="H265" s="3">
        <f t="shared" si="101"/>
        <v>116</v>
      </c>
      <c r="I265" s="3">
        <f t="shared" si="102"/>
        <v>114.66666666666667</v>
      </c>
      <c r="J265" s="3">
        <f t="shared" si="103"/>
        <v>113.71428571428571</v>
      </c>
    </row>
    <row r="266" spans="1:10" x14ac:dyDescent="0.25">
      <c r="A266" s="1">
        <f t="shared" si="104"/>
        <v>41536</v>
      </c>
      <c r="B266" s="2" t="str">
        <f t="shared" si="105"/>
        <v>Fall Weekday</v>
      </c>
      <c r="C266" s="4">
        <f t="shared" si="106"/>
        <v>108</v>
      </c>
      <c r="D266" s="4">
        <f t="shared" si="98"/>
        <v>113</v>
      </c>
      <c r="E266" s="2"/>
      <c r="F266" s="3">
        <f t="shared" si="99"/>
        <v>121.33333333333333</v>
      </c>
      <c r="G266" s="3">
        <f t="shared" si="100"/>
        <v>118</v>
      </c>
      <c r="H266" s="3">
        <f t="shared" si="101"/>
        <v>116</v>
      </c>
      <c r="I266" s="3">
        <f t="shared" si="102"/>
        <v>114.66666666666667</v>
      </c>
      <c r="J266" s="3">
        <f t="shared" si="103"/>
        <v>113.71428571428571</v>
      </c>
    </row>
    <row r="267" spans="1:10" x14ac:dyDescent="0.25">
      <c r="A267" s="1">
        <f t="shared" si="104"/>
        <v>41537</v>
      </c>
      <c r="B267" s="2" t="s">
        <v>6</v>
      </c>
      <c r="C267" s="4">
        <v>128</v>
      </c>
      <c r="D267" s="4">
        <f t="shared" si="98"/>
        <v>115.5</v>
      </c>
      <c r="E267" s="2"/>
      <c r="F267" s="3">
        <f t="shared" si="99"/>
        <v>121.33333333333333</v>
      </c>
      <c r="G267" s="3">
        <f t="shared" si="100"/>
        <v>118</v>
      </c>
      <c r="H267" s="3">
        <f t="shared" si="101"/>
        <v>116</v>
      </c>
      <c r="I267" s="3">
        <f t="shared" si="102"/>
        <v>114.66666666666667</v>
      </c>
      <c r="J267" s="3">
        <f t="shared" si="103"/>
        <v>113.71428571428571</v>
      </c>
    </row>
    <row r="268" spans="1:10" x14ac:dyDescent="0.25">
      <c r="A268" s="1">
        <f t="shared" si="104"/>
        <v>41538</v>
      </c>
      <c r="B268" s="2" t="str">
        <f t="shared" si="105"/>
        <v>Fall Weekend</v>
      </c>
      <c r="C268" s="4">
        <f t="shared" si="106"/>
        <v>128</v>
      </c>
      <c r="D268" s="4">
        <f t="shared" si="98"/>
        <v>115.5</v>
      </c>
      <c r="E268" s="2"/>
      <c r="F268" s="3">
        <f t="shared" si="99"/>
        <v>114.66666666666667</v>
      </c>
      <c r="G268" s="3">
        <f t="shared" si="100"/>
        <v>113</v>
      </c>
      <c r="H268" s="3">
        <f t="shared" si="101"/>
        <v>112</v>
      </c>
      <c r="I268" s="3">
        <f t="shared" si="102"/>
        <v>111.33333333333333</v>
      </c>
      <c r="J268" s="3">
        <f t="shared" si="103"/>
        <v>113.71428571428571</v>
      </c>
    </row>
    <row r="269" spans="1:10" x14ac:dyDescent="0.25">
      <c r="A269" s="1">
        <f t="shared" si="104"/>
        <v>41539</v>
      </c>
      <c r="B269" s="2" t="s">
        <v>5</v>
      </c>
      <c r="C269" s="4">
        <v>108</v>
      </c>
      <c r="D269" s="4">
        <f t="shared" si="98"/>
        <v>113</v>
      </c>
      <c r="E269" s="2"/>
      <c r="F269" s="3">
        <f t="shared" si="99"/>
        <v>108</v>
      </c>
      <c r="G269" s="3">
        <f t="shared" si="100"/>
        <v>108</v>
      </c>
      <c r="H269" s="3">
        <f t="shared" si="101"/>
        <v>108</v>
      </c>
      <c r="I269" s="3">
        <f t="shared" si="102"/>
        <v>111.33333333333333</v>
      </c>
      <c r="J269" s="3">
        <f t="shared" si="103"/>
        <v>113.71428571428571</v>
      </c>
    </row>
    <row r="270" spans="1:10" x14ac:dyDescent="0.25">
      <c r="A270" s="1">
        <f t="shared" si="104"/>
        <v>41540</v>
      </c>
      <c r="B270" s="2" t="str">
        <f t="shared" si="105"/>
        <v>Fall Weekday</v>
      </c>
      <c r="C270" s="4">
        <f t="shared" si="106"/>
        <v>108</v>
      </c>
      <c r="D270" s="4">
        <f t="shared" si="98"/>
        <v>113</v>
      </c>
      <c r="E270" s="2"/>
      <c r="F270" s="3">
        <f t="shared" si="99"/>
        <v>108</v>
      </c>
      <c r="G270" s="3">
        <f t="shared" si="100"/>
        <v>108</v>
      </c>
      <c r="H270" s="3">
        <f t="shared" si="101"/>
        <v>112</v>
      </c>
      <c r="I270" s="3">
        <f t="shared" si="102"/>
        <v>114.66666666666667</v>
      </c>
      <c r="J270" s="3">
        <f t="shared" si="103"/>
        <v>113.71428571428571</v>
      </c>
    </row>
    <row r="271" spans="1:10" x14ac:dyDescent="0.25">
      <c r="A271" s="1">
        <f t="shared" si="104"/>
        <v>41541</v>
      </c>
      <c r="B271" s="2" t="str">
        <f t="shared" si="105"/>
        <v>Fall Weekday</v>
      </c>
      <c r="C271" s="4">
        <f t="shared" si="106"/>
        <v>108</v>
      </c>
      <c r="D271" s="4">
        <f t="shared" si="98"/>
        <v>113</v>
      </c>
      <c r="E271" s="2"/>
      <c r="F271" s="3">
        <f t="shared" si="99"/>
        <v>108</v>
      </c>
      <c r="G271" s="3">
        <f t="shared" si="100"/>
        <v>113</v>
      </c>
      <c r="H271" s="3">
        <f t="shared" si="101"/>
        <v>116</v>
      </c>
      <c r="I271" s="3">
        <f t="shared" si="102"/>
        <v>114.66666666666667</v>
      </c>
      <c r="J271" s="3">
        <f t="shared" si="103"/>
        <v>113.71428571428571</v>
      </c>
    </row>
    <row r="272" spans="1:10" x14ac:dyDescent="0.25">
      <c r="A272" s="1">
        <f t="shared" si="104"/>
        <v>41542</v>
      </c>
      <c r="B272" s="2" t="str">
        <f t="shared" si="105"/>
        <v>Fall Weekday</v>
      </c>
      <c r="C272" s="4">
        <f t="shared" si="106"/>
        <v>108</v>
      </c>
      <c r="D272" s="4">
        <f t="shared" si="98"/>
        <v>113</v>
      </c>
      <c r="E272" s="2"/>
      <c r="F272" s="3">
        <f t="shared" si="99"/>
        <v>114.66666666666667</v>
      </c>
      <c r="G272" s="3">
        <f t="shared" si="100"/>
        <v>118</v>
      </c>
      <c r="H272" s="3">
        <f t="shared" si="101"/>
        <v>116</v>
      </c>
      <c r="I272" s="3">
        <f t="shared" si="102"/>
        <v>114.66666666666667</v>
      </c>
      <c r="J272" s="3">
        <f t="shared" si="103"/>
        <v>113.71428571428571</v>
      </c>
    </row>
    <row r="273" spans="1:10" x14ac:dyDescent="0.25">
      <c r="A273" s="1">
        <f t="shared" si="104"/>
        <v>41543</v>
      </c>
      <c r="B273" s="2" t="str">
        <f t="shared" si="105"/>
        <v>Fall Weekday</v>
      </c>
      <c r="C273" s="4">
        <f t="shared" si="106"/>
        <v>108</v>
      </c>
      <c r="D273" s="4">
        <f t="shared" si="98"/>
        <v>113</v>
      </c>
      <c r="E273" s="2"/>
      <c r="F273" s="3">
        <f t="shared" si="99"/>
        <v>121.33333333333333</v>
      </c>
      <c r="G273" s="3">
        <f t="shared" si="100"/>
        <v>118</v>
      </c>
      <c r="H273" s="3">
        <f t="shared" si="101"/>
        <v>116</v>
      </c>
      <c r="I273" s="3">
        <f t="shared" si="102"/>
        <v>114.66666666666667</v>
      </c>
      <c r="J273" s="3">
        <f t="shared" si="103"/>
        <v>113.71428571428571</v>
      </c>
    </row>
    <row r="274" spans="1:10" x14ac:dyDescent="0.25">
      <c r="A274" s="1">
        <f t="shared" si="104"/>
        <v>41544</v>
      </c>
      <c r="B274" s="2" t="s">
        <v>6</v>
      </c>
      <c r="C274" s="4">
        <v>128</v>
      </c>
      <c r="D274" s="4">
        <f t="shared" si="98"/>
        <v>115.5</v>
      </c>
      <c r="E274" s="2"/>
      <c r="F274" s="3">
        <f t="shared" si="99"/>
        <v>121.33333333333333</v>
      </c>
      <c r="G274" s="3">
        <f t="shared" si="100"/>
        <v>118</v>
      </c>
      <c r="H274" s="3">
        <f t="shared" si="101"/>
        <v>116</v>
      </c>
      <c r="I274" s="3">
        <f t="shared" si="102"/>
        <v>114.66666666666667</v>
      </c>
      <c r="J274" s="3">
        <f t="shared" si="103"/>
        <v>113.71428571428571</v>
      </c>
    </row>
    <row r="275" spans="1:10" x14ac:dyDescent="0.25">
      <c r="A275" s="1">
        <f t="shared" si="104"/>
        <v>41545</v>
      </c>
      <c r="B275" s="2" t="str">
        <f t="shared" ref="B275" si="107">+B274</f>
        <v>Fall Weekend</v>
      </c>
      <c r="C275" s="4">
        <f t="shared" ref="C275" si="108">+C274</f>
        <v>128</v>
      </c>
      <c r="D275" s="4">
        <f t="shared" si="98"/>
        <v>115.5</v>
      </c>
      <c r="E275" s="2"/>
      <c r="F275" s="3">
        <f t="shared" si="99"/>
        <v>114.66666666666667</v>
      </c>
      <c r="G275" s="3">
        <f t="shared" si="100"/>
        <v>113</v>
      </c>
      <c r="H275" s="3">
        <f t="shared" si="101"/>
        <v>112</v>
      </c>
      <c r="I275" s="3">
        <f t="shared" si="102"/>
        <v>111.33333333333333</v>
      </c>
      <c r="J275" s="3">
        <f t="shared" si="103"/>
        <v>113.71428571428571</v>
      </c>
    </row>
    <row r="276" spans="1:10" x14ac:dyDescent="0.25">
      <c r="A276" s="1">
        <f t="shared" si="104"/>
        <v>41546</v>
      </c>
      <c r="B276" s="2" t="s">
        <v>5</v>
      </c>
      <c r="C276" s="4">
        <v>108</v>
      </c>
      <c r="D276" s="4">
        <f t="shared" si="98"/>
        <v>113</v>
      </c>
      <c r="E276" s="2"/>
      <c r="F276" s="3">
        <f t="shared" si="99"/>
        <v>108</v>
      </c>
      <c r="G276" s="3">
        <f t="shared" si="100"/>
        <v>108</v>
      </c>
      <c r="H276" s="3">
        <f t="shared" si="101"/>
        <v>108</v>
      </c>
      <c r="I276" s="3">
        <f t="shared" si="102"/>
        <v>111.33333333333333</v>
      </c>
      <c r="J276" s="3">
        <f t="shared" si="103"/>
        <v>113.71428571428571</v>
      </c>
    </row>
    <row r="277" spans="1:10" x14ac:dyDescent="0.25">
      <c r="A277" s="1">
        <f t="shared" si="104"/>
        <v>41547</v>
      </c>
      <c r="B277" s="2" t="str">
        <f t="shared" si="105"/>
        <v>Fall Weekday</v>
      </c>
      <c r="C277" s="4">
        <f t="shared" si="106"/>
        <v>108</v>
      </c>
      <c r="D277" s="4">
        <f t="shared" si="98"/>
        <v>113</v>
      </c>
      <c r="E277" s="2"/>
      <c r="F277" s="3">
        <f t="shared" si="99"/>
        <v>108</v>
      </c>
      <c r="G277" s="3">
        <f t="shared" si="100"/>
        <v>108</v>
      </c>
      <c r="H277" s="3">
        <f t="shared" si="101"/>
        <v>112</v>
      </c>
      <c r="I277" s="3">
        <f t="shared" si="102"/>
        <v>114.66666666666667</v>
      </c>
      <c r="J277" s="3">
        <f t="shared" si="103"/>
        <v>113.71428571428571</v>
      </c>
    </row>
    <row r="278" spans="1:10" x14ac:dyDescent="0.25">
      <c r="A278" s="1">
        <f t="shared" si="104"/>
        <v>41548</v>
      </c>
      <c r="B278" s="2" t="str">
        <f t="shared" si="105"/>
        <v>Fall Weekday</v>
      </c>
      <c r="C278" s="4">
        <f t="shared" si="106"/>
        <v>108</v>
      </c>
      <c r="D278" s="4">
        <f t="shared" si="98"/>
        <v>113</v>
      </c>
      <c r="E278" s="2"/>
      <c r="F278" s="3">
        <f t="shared" si="99"/>
        <v>108</v>
      </c>
      <c r="G278" s="3">
        <f t="shared" si="100"/>
        <v>113</v>
      </c>
      <c r="H278" s="3">
        <f t="shared" si="101"/>
        <v>116</v>
      </c>
      <c r="I278" s="3">
        <f t="shared" si="102"/>
        <v>114.66666666666667</v>
      </c>
      <c r="J278" s="3">
        <f t="shared" si="103"/>
        <v>113.71428571428571</v>
      </c>
    </row>
    <row r="279" spans="1:10" x14ac:dyDescent="0.25">
      <c r="A279" s="1">
        <f t="shared" si="104"/>
        <v>41549</v>
      </c>
      <c r="B279" s="2" t="str">
        <f t="shared" si="105"/>
        <v>Fall Weekday</v>
      </c>
      <c r="C279" s="4">
        <f t="shared" si="106"/>
        <v>108</v>
      </c>
      <c r="D279" s="4">
        <f t="shared" si="98"/>
        <v>113</v>
      </c>
      <c r="E279" s="2"/>
      <c r="F279" s="3">
        <f t="shared" si="99"/>
        <v>114.66666666666667</v>
      </c>
      <c r="G279" s="3">
        <f t="shared" si="100"/>
        <v>118</v>
      </c>
      <c r="H279" s="3">
        <f t="shared" si="101"/>
        <v>116</v>
      </c>
      <c r="I279" s="3">
        <f t="shared" si="102"/>
        <v>114.66666666666667</v>
      </c>
      <c r="J279" s="3">
        <f t="shared" si="103"/>
        <v>113.71428571428571</v>
      </c>
    </row>
    <row r="280" spans="1:10" x14ac:dyDescent="0.25">
      <c r="A280" s="1">
        <f t="shared" si="104"/>
        <v>41550</v>
      </c>
      <c r="B280" s="2" t="str">
        <f t="shared" si="105"/>
        <v>Fall Weekday</v>
      </c>
      <c r="C280" s="4">
        <f t="shared" si="106"/>
        <v>108</v>
      </c>
      <c r="D280" s="4">
        <f t="shared" si="98"/>
        <v>113</v>
      </c>
      <c r="E280" s="2"/>
      <c r="F280" s="3">
        <f t="shared" si="99"/>
        <v>121.33333333333333</v>
      </c>
      <c r="G280" s="3">
        <f t="shared" si="100"/>
        <v>118</v>
      </c>
      <c r="H280" s="3">
        <f t="shared" si="101"/>
        <v>116</v>
      </c>
      <c r="I280" s="3">
        <f t="shared" si="102"/>
        <v>114.66666666666667</v>
      </c>
      <c r="J280" s="3">
        <f t="shared" si="103"/>
        <v>113.71428571428571</v>
      </c>
    </row>
    <row r="281" spans="1:10" x14ac:dyDescent="0.25">
      <c r="A281" s="1">
        <f t="shared" si="104"/>
        <v>41551</v>
      </c>
      <c r="B281" s="2" t="s">
        <v>6</v>
      </c>
      <c r="C281" s="4">
        <v>128</v>
      </c>
      <c r="D281" s="4">
        <f t="shared" si="98"/>
        <v>116.125</v>
      </c>
      <c r="E281" s="2"/>
      <c r="F281" s="3">
        <f t="shared" si="99"/>
        <v>121.33333333333333</v>
      </c>
      <c r="G281" s="3">
        <f t="shared" si="100"/>
        <v>118</v>
      </c>
      <c r="H281" s="3">
        <f t="shared" si="101"/>
        <v>116</v>
      </c>
      <c r="I281" s="3">
        <f t="shared" si="102"/>
        <v>114.66666666666667</v>
      </c>
      <c r="J281" s="3">
        <f t="shared" si="103"/>
        <v>113.71428571428571</v>
      </c>
    </row>
    <row r="282" spans="1:10" x14ac:dyDescent="0.25">
      <c r="A282" s="1">
        <f t="shared" si="104"/>
        <v>41552</v>
      </c>
      <c r="B282" s="2" t="str">
        <f t="shared" ref="B282" si="109">+B281</f>
        <v>Fall Weekend</v>
      </c>
      <c r="C282" s="4">
        <f t="shared" ref="C282" si="110">+C281</f>
        <v>128</v>
      </c>
      <c r="D282" s="4">
        <f t="shared" si="98"/>
        <v>116.75</v>
      </c>
      <c r="E282" s="2"/>
      <c r="F282" s="3">
        <f t="shared" si="99"/>
        <v>114.66666666666667</v>
      </c>
      <c r="G282" s="3">
        <f t="shared" si="100"/>
        <v>113</v>
      </c>
      <c r="H282" s="3">
        <f t="shared" si="101"/>
        <v>112</v>
      </c>
      <c r="I282" s="3">
        <f t="shared" si="102"/>
        <v>111.33333333333333</v>
      </c>
      <c r="J282" s="3">
        <f t="shared" si="103"/>
        <v>114.42857142857143</v>
      </c>
    </row>
    <row r="283" spans="1:10" x14ac:dyDescent="0.25">
      <c r="A283" s="1">
        <f t="shared" si="104"/>
        <v>41553</v>
      </c>
      <c r="B283" s="2" t="s">
        <v>5</v>
      </c>
      <c r="C283" s="4">
        <v>108</v>
      </c>
      <c r="D283" s="4">
        <f t="shared" si="98"/>
        <v>117.375</v>
      </c>
      <c r="E283" s="2"/>
      <c r="F283" s="3">
        <f t="shared" si="99"/>
        <v>108</v>
      </c>
      <c r="G283" s="3">
        <f t="shared" si="100"/>
        <v>108</v>
      </c>
      <c r="H283" s="3">
        <f t="shared" si="101"/>
        <v>108</v>
      </c>
      <c r="I283" s="3">
        <f t="shared" si="102"/>
        <v>112.16666666666667</v>
      </c>
      <c r="J283" s="3">
        <f t="shared" si="103"/>
        <v>115.14285714285714</v>
      </c>
    </row>
    <row r="284" spans="1:10" x14ac:dyDescent="0.25">
      <c r="A284" s="1">
        <f t="shared" si="104"/>
        <v>41554</v>
      </c>
      <c r="B284" s="2" t="str">
        <f t="shared" si="105"/>
        <v>Fall Weekday</v>
      </c>
      <c r="C284" s="4">
        <f t="shared" si="106"/>
        <v>108</v>
      </c>
      <c r="D284" s="4">
        <f t="shared" si="98"/>
        <v>117.375</v>
      </c>
      <c r="E284" s="2"/>
      <c r="F284" s="3">
        <f t="shared" si="99"/>
        <v>108</v>
      </c>
      <c r="G284" s="3">
        <f t="shared" si="100"/>
        <v>108</v>
      </c>
      <c r="H284" s="3">
        <f t="shared" si="101"/>
        <v>113</v>
      </c>
      <c r="I284" s="3">
        <f t="shared" si="102"/>
        <v>116.33333333333333</v>
      </c>
      <c r="J284" s="3">
        <f t="shared" si="103"/>
        <v>118.71428571428571</v>
      </c>
    </row>
    <row r="285" spans="1:10" x14ac:dyDescent="0.25">
      <c r="A285" s="1">
        <f t="shared" si="104"/>
        <v>41555</v>
      </c>
      <c r="B285" s="2" t="str">
        <f t="shared" si="105"/>
        <v>Fall Weekday</v>
      </c>
      <c r="C285" s="4">
        <f t="shared" si="106"/>
        <v>108</v>
      </c>
      <c r="D285" s="4">
        <f t="shared" si="98"/>
        <v>117.375</v>
      </c>
      <c r="E285" s="2"/>
      <c r="F285" s="3">
        <f t="shared" si="99"/>
        <v>108</v>
      </c>
      <c r="G285" s="3">
        <f t="shared" si="100"/>
        <v>114.25</v>
      </c>
      <c r="H285" s="3">
        <f t="shared" si="101"/>
        <v>118</v>
      </c>
      <c r="I285" s="3">
        <f t="shared" si="102"/>
        <v>120.5</v>
      </c>
      <c r="J285" s="3">
        <f t="shared" si="103"/>
        <v>118.71428571428571</v>
      </c>
    </row>
    <row r="286" spans="1:10" x14ac:dyDescent="0.25">
      <c r="A286" s="1">
        <f t="shared" si="104"/>
        <v>41556</v>
      </c>
      <c r="B286" s="2" t="str">
        <f t="shared" si="105"/>
        <v>Fall Weekday</v>
      </c>
      <c r="C286" s="4">
        <f t="shared" si="106"/>
        <v>108</v>
      </c>
      <c r="D286" s="4">
        <f t="shared" si="98"/>
        <v>117.375</v>
      </c>
      <c r="E286" s="2"/>
      <c r="F286" s="3">
        <f t="shared" si="99"/>
        <v>116.33333333333333</v>
      </c>
      <c r="G286" s="3">
        <f t="shared" si="100"/>
        <v>120.5</v>
      </c>
      <c r="H286" s="3">
        <f t="shared" si="101"/>
        <v>123</v>
      </c>
      <c r="I286" s="3">
        <f t="shared" si="102"/>
        <v>120.5</v>
      </c>
      <c r="J286" s="3">
        <f t="shared" si="103"/>
        <v>118.71428571428571</v>
      </c>
    </row>
    <row r="287" spans="1:10" x14ac:dyDescent="0.25">
      <c r="A287" s="1">
        <f t="shared" si="104"/>
        <v>41557</v>
      </c>
      <c r="B287" s="2" t="str">
        <f t="shared" si="105"/>
        <v>Fall Weekday</v>
      </c>
      <c r="C287" s="4">
        <f t="shared" si="106"/>
        <v>108</v>
      </c>
      <c r="D287" s="4">
        <f t="shared" si="98"/>
        <v>117.375</v>
      </c>
      <c r="E287" s="2"/>
      <c r="F287" s="3">
        <f t="shared" si="99"/>
        <v>124.66666666666667</v>
      </c>
      <c r="G287" s="3">
        <f t="shared" si="100"/>
        <v>126.75</v>
      </c>
      <c r="H287" s="3">
        <f t="shared" si="101"/>
        <v>123</v>
      </c>
      <c r="I287" s="3">
        <f t="shared" si="102"/>
        <v>120.5</v>
      </c>
      <c r="J287" s="3">
        <f t="shared" si="103"/>
        <v>118.71428571428571</v>
      </c>
    </row>
    <row r="288" spans="1:10" x14ac:dyDescent="0.25">
      <c r="A288" s="1">
        <f t="shared" si="104"/>
        <v>41558</v>
      </c>
      <c r="B288" s="2" t="s">
        <v>3</v>
      </c>
      <c r="C288" s="4">
        <v>133</v>
      </c>
      <c r="D288" s="4">
        <f t="shared" si="98"/>
        <v>119.875</v>
      </c>
      <c r="E288" s="2"/>
      <c r="F288" s="3">
        <f t="shared" si="99"/>
        <v>133</v>
      </c>
      <c r="G288" s="3">
        <f t="shared" si="100"/>
        <v>126.75</v>
      </c>
      <c r="H288" s="3">
        <f t="shared" si="101"/>
        <v>123</v>
      </c>
      <c r="I288" s="3">
        <f t="shared" si="102"/>
        <v>120.5</v>
      </c>
      <c r="J288" s="3">
        <f t="shared" si="103"/>
        <v>118.71428571428571</v>
      </c>
    </row>
    <row r="289" spans="1:10" x14ac:dyDescent="0.25">
      <c r="A289" s="1">
        <f t="shared" si="104"/>
        <v>41559</v>
      </c>
      <c r="B289" s="2" t="str">
        <f t="shared" si="105"/>
        <v>Columbus Day</v>
      </c>
      <c r="C289" s="4">
        <f t="shared" si="106"/>
        <v>133</v>
      </c>
      <c r="D289" s="4">
        <f t="shared" si="98"/>
        <v>119.25</v>
      </c>
      <c r="E289" s="2"/>
      <c r="F289" s="3">
        <f t="shared" si="99"/>
        <v>124.66666666666667</v>
      </c>
      <c r="G289" s="3">
        <f t="shared" si="100"/>
        <v>120.5</v>
      </c>
      <c r="H289" s="3">
        <f t="shared" si="101"/>
        <v>118</v>
      </c>
      <c r="I289" s="3">
        <f t="shared" si="102"/>
        <v>116.33333333333333</v>
      </c>
      <c r="J289" s="3">
        <f t="shared" si="103"/>
        <v>118</v>
      </c>
    </row>
    <row r="290" spans="1:10" x14ac:dyDescent="0.25">
      <c r="A290" s="1">
        <f t="shared" si="104"/>
        <v>41560</v>
      </c>
      <c r="B290" s="2" t="str">
        <f t="shared" si="105"/>
        <v>Columbus Day</v>
      </c>
      <c r="C290" s="4">
        <f t="shared" si="106"/>
        <v>133</v>
      </c>
      <c r="D290" s="4">
        <f t="shared" si="98"/>
        <v>116.125</v>
      </c>
      <c r="E290" s="2"/>
      <c r="F290" s="3">
        <f t="shared" si="99"/>
        <v>116.33333333333333</v>
      </c>
      <c r="G290" s="3">
        <f t="shared" si="100"/>
        <v>114.25</v>
      </c>
      <c r="H290" s="3">
        <f t="shared" si="101"/>
        <v>113</v>
      </c>
      <c r="I290" s="3">
        <f t="shared" si="102"/>
        <v>115.5</v>
      </c>
      <c r="J290" s="3">
        <f t="shared" si="103"/>
        <v>117.28571428571429</v>
      </c>
    </row>
    <row r="291" spans="1:10" x14ac:dyDescent="0.25">
      <c r="A291" s="1">
        <f t="shared" si="104"/>
        <v>41561</v>
      </c>
      <c r="B291" s="2" t="s">
        <v>5</v>
      </c>
      <c r="C291" s="4">
        <v>108</v>
      </c>
      <c r="D291" s="4">
        <f t="shared" si="98"/>
        <v>113</v>
      </c>
      <c r="E291" s="2"/>
      <c r="F291" s="3">
        <f t="shared" si="99"/>
        <v>108</v>
      </c>
      <c r="G291" s="3">
        <f t="shared" si="100"/>
        <v>108</v>
      </c>
      <c r="H291" s="3">
        <f t="shared" si="101"/>
        <v>112</v>
      </c>
      <c r="I291" s="3">
        <f t="shared" si="102"/>
        <v>114.66666666666667</v>
      </c>
      <c r="J291" s="3">
        <f t="shared" si="103"/>
        <v>113.71428571428571</v>
      </c>
    </row>
    <row r="292" spans="1:10" x14ac:dyDescent="0.25">
      <c r="A292" s="1">
        <f t="shared" si="104"/>
        <v>41562</v>
      </c>
      <c r="B292" s="2" t="str">
        <f t="shared" si="105"/>
        <v>Fall Weekday</v>
      </c>
      <c r="C292" s="4">
        <f t="shared" si="106"/>
        <v>108</v>
      </c>
      <c r="D292" s="4">
        <f t="shared" si="98"/>
        <v>113</v>
      </c>
      <c r="E292" s="2"/>
      <c r="F292" s="3">
        <f t="shared" si="99"/>
        <v>108</v>
      </c>
      <c r="G292" s="3">
        <f t="shared" si="100"/>
        <v>113</v>
      </c>
      <c r="H292" s="3">
        <f t="shared" si="101"/>
        <v>116</v>
      </c>
      <c r="I292" s="3">
        <f t="shared" si="102"/>
        <v>114.66666666666667</v>
      </c>
      <c r="J292" s="3">
        <f t="shared" si="103"/>
        <v>113.71428571428571</v>
      </c>
    </row>
    <row r="293" spans="1:10" x14ac:dyDescent="0.25">
      <c r="A293" s="1">
        <f t="shared" si="104"/>
        <v>41563</v>
      </c>
      <c r="B293" s="2" t="str">
        <f t="shared" si="105"/>
        <v>Fall Weekday</v>
      </c>
      <c r="C293" s="4">
        <f t="shared" si="106"/>
        <v>108</v>
      </c>
      <c r="D293" s="4">
        <f t="shared" si="98"/>
        <v>113</v>
      </c>
      <c r="E293" s="2"/>
      <c r="F293" s="3">
        <f t="shared" si="99"/>
        <v>114.66666666666667</v>
      </c>
      <c r="G293" s="3">
        <f t="shared" si="100"/>
        <v>118</v>
      </c>
      <c r="H293" s="3">
        <f t="shared" si="101"/>
        <v>116</v>
      </c>
      <c r="I293" s="3">
        <f t="shared" si="102"/>
        <v>114.66666666666667</v>
      </c>
      <c r="J293" s="3">
        <f t="shared" si="103"/>
        <v>113.71428571428571</v>
      </c>
    </row>
    <row r="294" spans="1:10" x14ac:dyDescent="0.25">
      <c r="A294" s="1">
        <f t="shared" si="104"/>
        <v>41564</v>
      </c>
      <c r="B294" s="2" t="str">
        <f t="shared" si="105"/>
        <v>Fall Weekday</v>
      </c>
      <c r="C294" s="4">
        <f t="shared" si="106"/>
        <v>108</v>
      </c>
      <c r="D294" s="4">
        <f t="shared" si="98"/>
        <v>113</v>
      </c>
      <c r="E294" s="2"/>
      <c r="F294" s="3">
        <f t="shared" si="99"/>
        <v>121.33333333333333</v>
      </c>
      <c r="G294" s="3">
        <f t="shared" si="100"/>
        <v>118</v>
      </c>
      <c r="H294" s="3">
        <f t="shared" si="101"/>
        <v>116</v>
      </c>
      <c r="I294" s="3">
        <f t="shared" si="102"/>
        <v>114.66666666666667</v>
      </c>
      <c r="J294" s="3">
        <f t="shared" si="103"/>
        <v>113.71428571428571</v>
      </c>
    </row>
    <row r="295" spans="1:10" x14ac:dyDescent="0.25">
      <c r="A295" s="1">
        <f t="shared" si="104"/>
        <v>41565</v>
      </c>
      <c r="B295" s="2" t="s">
        <v>6</v>
      </c>
      <c r="C295" s="4">
        <v>128</v>
      </c>
      <c r="D295" s="4">
        <f t="shared" si="98"/>
        <v>115.5</v>
      </c>
      <c r="E295" s="2"/>
      <c r="F295" s="3">
        <f t="shared" si="99"/>
        <v>121.33333333333333</v>
      </c>
      <c r="G295" s="3">
        <f t="shared" si="100"/>
        <v>118</v>
      </c>
      <c r="H295" s="3">
        <f t="shared" si="101"/>
        <v>116</v>
      </c>
      <c r="I295" s="3">
        <f t="shared" si="102"/>
        <v>114.66666666666667</v>
      </c>
      <c r="J295" s="3">
        <f t="shared" si="103"/>
        <v>113.71428571428571</v>
      </c>
    </row>
    <row r="296" spans="1:10" x14ac:dyDescent="0.25">
      <c r="A296" s="1">
        <f t="shared" si="104"/>
        <v>41566</v>
      </c>
      <c r="B296" s="2" t="str">
        <f t="shared" ref="B296" si="111">+B295</f>
        <v>Fall Weekend</v>
      </c>
      <c r="C296" s="4">
        <f t="shared" ref="C296" si="112">+C295</f>
        <v>128</v>
      </c>
      <c r="D296" s="4">
        <f t="shared" si="98"/>
        <v>115.5</v>
      </c>
      <c r="E296" s="2"/>
      <c r="F296" s="3">
        <f t="shared" si="99"/>
        <v>114.66666666666667</v>
      </c>
      <c r="G296" s="3">
        <f t="shared" si="100"/>
        <v>113</v>
      </c>
      <c r="H296" s="3">
        <f t="shared" si="101"/>
        <v>112</v>
      </c>
      <c r="I296" s="3">
        <f t="shared" si="102"/>
        <v>111.33333333333333</v>
      </c>
      <c r="J296" s="3">
        <f t="shared" si="103"/>
        <v>113.71428571428571</v>
      </c>
    </row>
    <row r="297" spans="1:10" x14ac:dyDescent="0.25">
      <c r="A297" s="1">
        <f t="shared" si="104"/>
        <v>41567</v>
      </c>
      <c r="B297" s="2" t="s">
        <v>5</v>
      </c>
      <c r="C297" s="4">
        <v>108</v>
      </c>
      <c r="D297" s="4">
        <f t="shared" si="98"/>
        <v>113</v>
      </c>
      <c r="E297" s="2"/>
      <c r="F297" s="3">
        <f t="shared" si="99"/>
        <v>108</v>
      </c>
      <c r="G297" s="3">
        <f t="shared" si="100"/>
        <v>108</v>
      </c>
      <c r="H297" s="3">
        <f t="shared" si="101"/>
        <v>108</v>
      </c>
      <c r="I297" s="3">
        <f t="shared" si="102"/>
        <v>111.33333333333333</v>
      </c>
      <c r="J297" s="3">
        <f t="shared" si="103"/>
        <v>113.71428571428571</v>
      </c>
    </row>
    <row r="298" spans="1:10" x14ac:dyDescent="0.25">
      <c r="A298" s="1">
        <f t="shared" si="104"/>
        <v>41568</v>
      </c>
      <c r="B298" s="2" t="str">
        <f t="shared" si="105"/>
        <v>Fall Weekday</v>
      </c>
      <c r="C298" s="4">
        <f t="shared" si="106"/>
        <v>108</v>
      </c>
      <c r="D298" s="4">
        <f t="shared" si="98"/>
        <v>113</v>
      </c>
      <c r="E298" s="2"/>
      <c r="F298" s="3">
        <f t="shared" si="99"/>
        <v>108</v>
      </c>
      <c r="G298" s="3">
        <f t="shared" si="100"/>
        <v>108</v>
      </c>
      <c r="H298" s="3">
        <f t="shared" si="101"/>
        <v>112</v>
      </c>
      <c r="I298" s="3">
        <f t="shared" si="102"/>
        <v>114.66666666666667</v>
      </c>
      <c r="J298" s="3">
        <f t="shared" si="103"/>
        <v>113.71428571428571</v>
      </c>
    </row>
    <row r="299" spans="1:10" x14ac:dyDescent="0.25">
      <c r="A299" s="1">
        <f t="shared" si="104"/>
        <v>41569</v>
      </c>
      <c r="B299" s="2" t="str">
        <f t="shared" si="105"/>
        <v>Fall Weekday</v>
      </c>
      <c r="C299" s="4">
        <f t="shared" si="106"/>
        <v>108</v>
      </c>
      <c r="D299" s="4">
        <f t="shared" si="98"/>
        <v>113</v>
      </c>
      <c r="E299" s="2"/>
      <c r="F299" s="3">
        <f t="shared" si="99"/>
        <v>108</v>
      </c>
      <c r="G299" s="3">
        <f t="shared" si="100"/>
        <v>113</v>
      </c>
      <c r="H299" s="3">
        <f t="shared" si="101"/>
        <v>116</v>
      </c>
      <c r="I299" s="3">
        <f t="shared" si="102"/>
        <v>114.66666666666667</v>
      </c>
      <c r="J299" s="3">
        <f t="shared" si="103"/>
        <v>113.71428571428571</v>
      </c>
    </row>
    <row r="300" spans="1:10" x14ac:dyDescent="0.25">
      <c r="A300" s="1">
        <f t="shared" si="104"/>
        <v>41570</v>
      </c>
      <c r="B300" s="2" t="str">
        <f t="shared" si="105"/>
        <v>Fall Weekday</v>
      </c>
      <c r="C300" s="4">
        <f t="shared" si="106"/>
        <v>108</v>
      </c>
      <c r="D300" s="4">
        <f t="shared" si="98"/>
        <v>113</v>
      </c>
      <c r="E300" s="2"/>
      <c r="F300" s="3">
        <f t="shared" si="99"/>
        <v>114.66666666666667</v>
      </c>
      <c r="G300" s="3">
        <f t="shared" si="100"/>
        <v>118</v>
      </c>
      <c r="H300" s="3">
        <f t="shared" si="101"/>
        <v>116</v>
      </c>
      <c r="I300" s="3">
        <f t="shared" si="102"/>
        <v>114.66666666666667</v>
      </c>
      <c r="J300" s="3">
        <f t="shared" si="103"/>
        <v>113.71428571428571</v>
      </c>
    </row>
    <row r="301" spans="1:10" x14ac:dyDescent="0.25">
      <c r="A301" s="1">
        <f t="shared" si="104"/>
        <v>41571</v>
      </c>
      <c r="B301" s="2" t="str">
        <f t="shared" si="105"/>
        <v>Fall Weekday</v>
      </c>
      <c r="C301" s="4">
        <f t="shared" si="106"/>
        <v>108</v>
      </c>
      <c r="D301" s="4">
        <f t="shared" si="98"/>
        <v>113</v>
      </c>
      <c r="E301" s="2"/>
      <c r="F301" s="3">
        <f t="shared" si="99"/>
        <v>121.33333333333333</v>
      </c>
      <c r="G301" s="3">
        <f t="shared" si="100"/>
        <v>118</v>
      </c>
      <c r="H301" s="3">
        <f t="shared" si="101"/>
        <v>116</v>
      </c>
      <c r="I301" s="3">
        <f t="shared" si="102"/>
        <v>114.66666666666667</v>
      </c>
      <c r="J301" s="3">
        <f t="shared" si="103"/>
        <v>113.71428571428571</v>
      </c>
    </row>
    <row r="302" spans="1:10" x14ac:dyDescent="0.25">
      <c r="A302" s="1">
        <f t="shared" si="104"/>
        <v>41572</v>
      </c>
      <c r="B302" s="2" t="s">
        <v>6</v>
      </c>
      <c r="C302" s="4">
        <v>128</v>
      </c>
      <c r="D302" s="4">
        <f t="shared" si="98"/>
        <v>115.5</v>
      </c>
      <c r="E302" s="2"/>
      <c r="F302" s="3">
        <f t="shared" si="99"/>
        <v>121.33333333333333</v>
      </c>
      <c r="G302" s="3">
        <f t="shared" si="100"/>
        <v>118</v>
      </c>
      <c r="H302" s="3">
        <f t="shared" si="101"/>
        <v>116</v>
      </c>
      <c r="I302" s="3">
        <f t="shared" si="102"/>
        <v>114.66666666666667</v>
      </c>
      <c r="J302" s="3">
        <f t="shared" si="103"/>
        <v>113.71428571428571</v>
      </c>
    </row>
    <row r="303" spans="1:10" x14ac:dyDescent="0.25">
      <c r="A303" s="1">
        <f t="shared" si="104"/>
        <v>41573</v>
      </c>
      <c r="B303" s="2" t="str">
        <f t="shared" ref="B303" si="113">+B302</f>
        <v>Fall Weekend</v>
      </c>
      <c r="C303" s="4">
        <f t="shared" ref="C303" si="114">+C302</f>
        <v>128</v>
      </c>
      <c r="D303" s="4">
        <f t="shared" si="98"/>
        <v>115.5</v>
      </c>
      <c r="E303" s="2"/>
      <c r="F303" s="3">
        <f t="shared" si="99"/>
        <v>114.66666666666667</v>
      </c>
      <c r="G303" s="3">
        <f t="shared" si="100"/>
        <v>113</v>
      </c>
      <c r="H303" s="3">
        <f t="shared" si="101"/>
        <v>112</v>
      </c>
      <c r="I303" s="3">
        <f t="shared" si="102"/>
        <v>111.33333333333333</v>
      </c>
      <c r="J303" s="3">
        <f t="shared" si="103"/>
        <v>113.71428571428571</v>
      </c>
    </row>
    <row r="304" spans="1:10" x14ac:dyDescent="0.25">
      <c r="A304" s="1">
        <f t="shared" si="104"/>
        <v>41574</v>
      </c>
      <c r="B304" s="2" t="s">
        <v>5</v>
      </c>
      <c r="C304" s="4">
        <v>108</v>
      </c>
      <c r="D304" s="4">
        <f t="shared" si="98"/>
        <v>113</v>
      </c>
      <c r="E304" s="2"/>
      <c r="F304" s="3">
        <f t="shared" si="99"/>
        <v>108</v>
      </c>
      <c r="G304" s="3">
        <f t="shared" si="100"/>
        <v>108</v>
      </c>
      <c r="H304" s="3">
        <f t="shared" si="101"/>
        <v>108</v>
      </c>
      <c r="I304" s="3">
        <f t="shared" si="102"/>
        <v>111.33333333333333</v>
      </c>
      <c r="J304" s="3">
        <f t="shared" si="103"/>
        <v>113.71428571428571</v>
      </c>
    </row>
    <row r="305" spans="1:10" x14ac:dyDescent="0.25">
      <c r="A305" s="1">
        <f t="shared" si="104"/>
        <v>41575</v>
      </c>
      <c r="B305" s="2" t="str">
        <f t="shared" si="105"/>
        <v>Fall Weekday</v>
      </c>
      <c r="C305" s="4">
        <f t="shared" si="106"/>
        <v>108</v>
      </c>
      <c r="D305" s="4">
        <f t="shared" si="98"/>
        <v>113</v>
      </c>
      <c r="E305" s="2"/>
      <c r="F305" s="3">
        <f t="shared" si="99"/>
        <v>108</v>
      </c>
      <c r="G305" s="3">
        <f t="shared" si="100"/>
        <v>108</v>
      </c>
      <c r="H305" s="3">
        <f t="shared" si="101"/>
        <v>112</v>
      </c>
      <c r="I305" s="3">
        <f t="shared" si="102"/>
        <v>114.66666666666667</v>
      </c>
      <c r="J305" s="3">
        <f t="shared" si="103"/>
        <v>113.71428571428571</v>
      </c>
    </row>
    <row r="306" spans="1:10" x14ac:dyDescent="0.25">
      <c r="A306" s="1">
        <f t="shared" si="104"/>
        <v>41576</v>
      </c>
      <c r="B306" s="2" t="str">
        <f t="shared" si="105"/>
        <v>Fall Weekday</v>
      </c>
      <c r="C306" s="4">
        <f t="shared" si="106"/>
        <v>108</v>
      </c>
      <c r="D306" s="4">
        <f t="shared" si="98"/>
        <v>113</v>
      </c>
      <c r="E306" s="2"/>
      <c r="F306" s="3">
        <f t="shared" si="99"/>
        <v>108</v>
      </c>
      <c r="G306" s="3">
        <f t="shared" si="100"/>
        <v>113</v>
      </c>
      <c r="H306" s="3">
        <f t="shared" si="101"/>
        <v>116</v>
      </c>
      <c r="I306" s="3">
        <f t="shared" si="102"/>
        <v>114.66666666666667</v>
      </c>
      <c r="J306" s="3">
        <f t="shared" si="103"/>
        <v>113.71428571428571</v>
      </c>
    </row>
    <row r="307" spans="1:10" x14ac:dyDescent="0.25">
      <c r="A307" s="1">
        <f t="shared" si="104"/>
        <v>41577</v>
      </c>
      <c r="B307" s="2" t="str">
        <f t="shared" si="105"/>
        <v>Fall Weekday</v>
      </c>
      <c r="C307" s="4">
        <f t="shared" si="106"/>
        <v>108</v>
      </c>
      <c r="D307" s="4">
        <f t="shared" si="98"/>
        <v>113</v>
      </c>
      <c r="E307" s="2"/>
      <c r="F307" s="3">
        <f t="shared" si="99"/>
        <v>114.66666666666667</v>
      </c>
      <c r="G307" s="3">
        <f t="shared" si="100"/>
        <v>118</v>
      </c>
      <c r="H307" s="3">
        <f t="shared" si="101"/>
        <v>116</v>
      </c>
      <c r="I307" s="3">
        <f t="shared" si="102"/>
        <v>114.66666666666667</v>
      </c>
      <c r="J307" s="3">
        <f t="shared" si="103"/>
        <v>113.71428571428571</v>
      </c>
    </row>
    <row r="308" spans="1:10" x14ac:dyDescent="0.25">
      <c r="A308" s="1">
        <f t="shared" si="104"/>
        <v>41578</v>
      </c>
      <c r="B308" s="2" t="str">
        <f t="shared" si="105"/>
        <v>Fall Weekday</v>
      </c>
      <c r="C308" s="4">
        <f t="shared" si="106"/>
        <v>108</v>
      </c>
      <c r="D308" s="4">
        <f t="shared" si="98"/>
        <v>113</v>
      </c>
      <c r="E308" s="2"/>
      <c r="F308" s="3">
        <f t="shared" si="99"/>
        <v>121.33333333333333</v>
      </c>
      <c r="G308" s="3">
        <f t="shared" si="100"/>
        <v>118</v>
      </c>
      <c r="H308" s="3">
        <f t="shared" si="101"/>
        <v>116</v>
      </c>
      <c r="I308" s="3">
        <f t="shared" si="102"/>
        <v>114.66666666666667</v>
      </c>
      <c r="J308" s="3">
        <f t="shared" si="103"/>
        <v>113.71428571428571</v>
      </c>
    </row>
    <row r="309" spans="1:10" x14ac:dyDescent="0.25">
      <c r="A309" s="1">
        <f t="shared" si="104"/>
        <v>41579</v>
      </c>
      <c r="B309" s="2" t="s">
        <v>6</v>
      </c>
      <c r="C309" s="4">
        <v>128</v>
      </c>
      <c r="D309" s="4">
        <f t="shared" si="98"/>
        <v>115.5</v>
      </c>
      <c r="E309" s="2"/>
      <c r="F309" s="3">
        <f t="shared" si="99"/>
        <v>121.33333333333333</v>
      </c>
      <c r="G309" s="3">
        <f t="shared" si="100"/>
        <v>118</v>
      </c>
      <c r="H309" s="3">
        <f t="shared" si="101"/>
        <v>116</v>
      </c>
      <c r="I309" s="3">
        <f t="shared" si="102"/>
        <v>114.66666666666667</v>
      </c>
      <c r="J309" s="3">
        <f t="shared" si="103"/>
        <v>113.71428571428571</v>
      </c>
    </row>
    <row r="310" spans="1:10" x14ac:dyDescent="0.25">
      <c r="A310" s="1">
        <f t="shared" si="104"/>
        <v>41580</v>
      </c>
      <c r="B310" s="2" t="str">
        <f t="shared" ref="B310" si="115">+B309</f>
        <v>Fall Weekend</v>
      </c>
      <c r="C310" s="4">
        <f t="shared" ref="C310" si="116">+C309</f>
        <v>128</v>
      </c>
      <c r="D310" s="4">
        <f t="shared" si="98"/>
        <v>115.5</v>
      </c>
      <c r="E310" s="2"/>
      <c r="F310" s="3">
        <f t="shared" si="99"/>
        <v>114.66666666666667</v>
      </c>
      <c r="G310" s="3">
        <f t="shared" si="100"/>
        <v>113</v>
      </c>
      <c r="H310" s="3">
        <f t="shared" si="101"/>
        <v>112</v>
      </c>
      <c r="I310" s="3">
        <f t="shared" si="102"/>
        <v>111.33333333333333</v>
      </c>
      <c r="J310" s="3">
        <f t="shared" si="103"/>
        <v>113.71428571428571</v>
      </c>
    </row>
    <row r="311" spans="1:10" x14ac:dyDescent="0.25">
      <c r="A311" s="1">
        <f t="shared" si="104"/>
        <v>41581</v>
      </c>
      <c r="B311" s="2" t="s">
        <v>5</v>
      </c>
      <c r="C311" s="4">
        <v>108</v>
      </c>
      <c r="D311" s="4">
        <f t="shared" si="98"/>
        <v>113</v>
      </c>
      <c r="E311" s="2"/>
      <c r="F311" s="3">
        <f t="shared" si="99"/>
        <v>108</v>
      </c>
      <c r="G311" s="3">
        <f t="shared" si="100"/>
        <v>108</v>
      </c>
      <c r="H311" s="3">
        <f t="shared" si="101"/>
        <v>108</v>
      </c>
      <c r="I311" s="3">
        <f t="shared" si="102"/>
        <v>111.33333333333333</v>
      </c>
      <c r="J311" s="3">
        <f t="shared" si="103"/>
        <v>113.71428571428571</v>
      </c>
    </row>
    <row r="312" spans="1:10" x14ac:dyDescent="0.25">
      <c r="A312" s="1">
        <f t="shared" si="104"/>
        <v>41582</v>
      </c>
      <c r="B312" s="2" t="str">
        <f t="shared" si="105"/>
        <v>Fall Weekday</v>
      </c>
      <c r="C312" s="4">
        <f t="shared" si="106"/>
        <v>108</v>
      </c>
      <c r="D312" s="4">
        <f t="shared" si="98"/>
        <v>113</v>
      </c>
      <c r="E312" s="2"/>
      <c r="F312" s="3">
        <f t="shared" si="99"/>
        <v>108</v>
      </c>
      <c r="G312" s="3">
        <f t="shared" si="100"/>
        <v>108</v>
      </c>
      <c r="H312" s="3">
        <f t="shared" si="101"/>
        <v>112</v>
      </c>
      <c r="I312" s="3">
        <f t="shared" si="102"/>
        <v>114.66666666666667</v>
      </c>
      <c r="J312" s="3">
        <f t="shared" si="103"/>
        <v>113.71428571428571</v>
      </c>
    </row>
    <row r="313" spans="1:10" x14ac:dyDescent="0.25">
      <c r="A313" s="1">
        <f t="shared" si="104"/>
        <v>41583</v>
      </c>
      <c r="B313" s="2" t="str">
        <f t="shared" si="105"/>
        <v>Fall Weekday</v>
      </c>
      <c r="C313" s="4">
        <f t="shared" si="106"/>
        <v>108</v>
      </c>
      <c r="D313" s="4">
        <f t="shared" si="98"/>
        <v>113</v>
      </c>
      <c r="E313" s="2"/>
      <c r="F313" s="3">
        <f t="shared" si="99"/>
        <v>108</v>
      </c>
      <c r="G313" s="3">
        <f t="shared" si="100"/>
        <v>113</v>
      </c>
      <c r="H313" s="3">
        <f t="shared" si="101"/>
        <v>116</v>
      </c>
      <c r="I313" s="3">
        <f t="shared" si="102"/>
        <v>114.66666666666667</v>
      </c>
      <c r="J313" s="3">
        <f t="shared" si="103"/>
        <v>113.71428571428571</v>
      </c>
    </row>
    <row r="314" spans="1:10" x14ac:dyDescent="0.25">
      <c r="A314" s="1">
        <f t="shared" si="104"/>
        <v>41584</v>
      </c>
      <c r="B314" s="2" t="str">
        <f t="shared" si="105"/>
        <v>Fall Weekday</v>
      </c>
      <c r="C314" s="4">
        <f t="shared" si="106"/>
        <v>108</v>
      </c>
      <c r="D314" s="4">
        <f t="shared" si="98"/>
        <v>113</v>
      </c>
      <c r="E314" s="2"/>
      <c r="F314" s="3">
        <f t="shared" si="99"/>
        <v>114.66666666666667</v>
      </c>
      <c r="G314" s="3">
        <f t="shared" si="100"/>
        <v>118</v>
      </c>
      <c r="H314" s="3">
        <f t="shared" si="101"/>
        <v>116</v>
      </c>
      <c r="I314" s="3">
        <f t="shared" si="102"/>
        <v>114.66666666666667</v>
      </c>
      <c r="J314" s="3">
        <f t="shared" si="103"/>
        <v>113.71428571428571</v>
      </c>
    </row>
    <row r="315" spans="1:10" x14ac:dyDescent="0.25">
      <c r="A315" s="1">
        <f t="shared" si="104"/>
        <v>41585</v>
      </c>
      <c r="B315" s="2" t="str">
        <f t="shared" si="105"/>
        <v>Fall Weekday</v>
      </c>
      <c r="C315" s="4">
        <f t="shared" si="106"/>
        <v>108</v>
      </c>
      <c r="D315" s="4">
        <f t="shared" si="98"/>
        <v>113</v>
      </c>
      <c r="E315" s="2"/>
      <c r="F315" s="3">
        <f t="shared" si="99"/>
        <v>121.33333333333333</v>
      </c>
      <c r="G315" s="3">
        <f t="shared" si="100"/>
        <v>118</v>
      </c>
      <c r="H315" s="3">
        <f t="shared" si="101"/>
        <v>116</v>
      </c>
      <c r="I315" s="3">
        <f t="shared" si="102"/>
        <v>114.66666666666667</v>
      </c>
      <c r="J315" s="3">
        <f t="shared" si="103"/>
        <v>113.71428571428571</v>
      </c>
    </row>
    <row r="316" spans="1:10" x14ac:dyDescent="0.25">
      <c r="A316" s="1">
        <f t="shared" si="104"/>
        <v>41586</v>
      </c>
      <c r="B316" s="2" t="s">
        <v>6</v>
      </c>
      <c r="C316" s="4">
        <v>128</v>
      </c>
      <c r="D316" s="4">
        <f t="shared" si="98"/>
        <v>115.5</v>
      </c>
      <c r="E316" s="2"/>
      <c r="F316" s="3">
        <f t="shared" si="99"/>
        <v>121.33333333333333</v>
      </c>
      <c r="G316" s="3">
        <f t="shared" si="100"/>
        <v>118</v>
      </c>
      <c r="H316" s="3">
        <f t="shared" si="101"/>
        <v>116</v>
      </c>
      <c r="I316" s="3">
        <f t="shared" si="102"/>
        <v>114.66666666666667</v>
      </c>
      <c r="J316" s="3">
        <f t="shared" si="103"/>
        <v>113.71428571428571</v>
      </c>
    </row>
    <row r="317" spans="1:10" x14ac:dyDescent="0.25">
      <c r="A317" s="1">
        <f t="shared" si="104"/>
        <v>41587</v>
      </c>
      <c r="B317" s="2" t="str">
        <f t="shared" ref="B317" si="117">+B316</f>
        <v>Fall Weekend</v>
      </c>
      <c r="C317" s="4">
        <f t="shared" ref="C317" si="118">+C316</f>
        <v>128</v>
      </c>
      <c r="D317" s="4">
        <f t="shared" si="98"/>
        <v>115.5</v>
      </c>
      <c r="E317" s="2"/>
      <c r="F317" s="3">
        <f t="shared" si="99"/>
        <v>114.66666666666667</v>
      </c>
      <c r="G317" s="3">
        <f t="shared" si="100"/>
        <v>113</v>
      </c>
      <c r="H317" s="3">
        <f t="shared" si="101"/>
        <v>112</v>
      </c>
      <c r="I317" s="3">
        <f t="shared" si="102"/>
        <v>111.33333333333333</v>
      </c>
      <c r="J317" s="3">
        <f t="shared" si="103"/>
        <v>113.71428571428571</v>
      </c>
    </row>
    <row r="318" spans="1:10" x14ac:dyDescent="0.25">
      <c r="A318" s="1">
        <f t="shared" si="104"/>
        <v>41588</v>
      </c>
      <c r="B318" s="2" t="s">
        <v>5</v>
      </c>
      <c r="C318" s="4">
        <v>108</v>
      </c>
      <c r="D318" s="4">
        <f t="shared" si="98"/>
        <v>113</v>
      </c>
      <c r="E318" s="2"/>
      <c r="F318" s="3">
        <f t="shared" si="99"/>
        <v>108</v>
      </c>
      <c r="G318" s="3">
        <f t="shared" si="100"/>
        <v>108</v>
      </c>
      <c r="H318" s="3">
        <f t="shared" si="101"/>
        <v>108</v>
      </c>
      <c r="I318" s="3">
        <f t="shared" si="102"/>
        <v>111.33333333333333</v>
      </c>
      <c r="J318" s="3">
        <f t="shared" si="103"/>
        <v>113.71428571428571</v>
      </c>
    </row>
    <row r="319" spans="1:10" x14ac:dyDescent="0.25">
      <c r="A319" s="1">
        <f t="shared" si="104"/>
        <v>41589</v>
      </c>
      <c r="B319" s="2" t="str">
        <f t="shared" ref="B319:B322" si="119">+B318</f>
        <v>Fall Weekday</v>
      </c>
      <c r="C319" s="4">
        <f t="shared" ref="C319:C322" si="120">+C318</f>
        <v>108</v>
      </c>
      <c r="D319" s="4">
        <f t="shared" si="98"/>
        <v>113</v>
      </c>
      <c r="E319" s="2"/>
      <c r="F319" s="3">
        <f t="shared" si="99"/>
        <v>108</v>
      </c>
      <c r="G319" s="3">
        <f t="shared" si="100"/>
        <v>108</v>
      </c>
      <c r="H319" s="3">
        <f t="shared" si="101"/>
        <v>112</v>
      </c>
      <c r="I319" s="3">
        <f t="shared" si="102"/>
        <v>114.66666666666667</v>
      </c>
      <c r="J319" s="3">
        <f t="shared" si="103"/>
        <v>113.71428571428571</v>
      </c>
    </row>
    <row r="320" spans="1:10" x14ac:dyDescent="0.25">
      <c r="A320" s="1">
        <f t="shared" si="104"/>
        <v>41590</v>
      </c>
      <c r="B320" s="2" t="str">
        <f t="shared" si="119"/>
        <v>Fall Weekday</v>
      </c>
      <c r="C320" s="4">
        <f t="shared" si="120"/>
        <v>108</v>
      </c>
      <c r="D320" s="4">
        <f t="shared" si="98"/>
        <v>113</v>
      </c>
      <c r="E320" s="2"/>
      <c r="F320" s="3">
        <f t="shared" si="99"/>
        <v>108</v>
      </c>
      <c r="G320" s="3">
        <f t="shared" si="100"/>
        <v>113</v>
      </c>
      <c r="H320" s="3">
        <f t="shared" si="101"/>
        <v>116</v>
      </c>
      <c r="I320" s="3">
        <f t="shared" si="102"/>
        <v>114.66666666666667</v>
      </c>
      <c r="J320" s="3">
        <f t="shared" si="103"/>
        <v>113.71428571428571</v>
      </c>
    </row>
    <row r="321" spans="1:10" x14ac:dyDescent="0.25">
      <c r="A321" s="1">
        <f t="shared" si="104"/>
        <v>41591</v>
      </c>
      <c r="B321" s="2" t="str">
        <f t="shared" si="119"/>
        <v>Fall Weekday</v>
      </c>
      <c r="C321" s="4">
        <f t="shared" si="120"/>
        <v>108</v>
      </c>
      <c r="D321" s="4">
        <f t="shared" si="98"/>
        <v>113</v>
      </c>
      <c r="E321" s="2"/>
      <c r="F321" s="3">
        <f t="shared" si="99"/>
        <v>114.66666666666667</v>
      </c>
      <c r="G321" s="3">
        <f t="shared" si="100"/>
        <v>118</v>
      </c>
      <c r="H321" s="3">
        <f t="shared" si="101"/>
        <v>116</v>
      </c>
      <c r="I321" s="3">
        <f t="shared" si="102"/>
        <v>114.66666666666667</v>
      </c>
      <c r="J321" s="3">
        <f t="shared" si="103"/>
        <v>113.71428571428571</v>
      </c>
    </row>
    <row r="322" spans="1:10" x14ac:dyDescent="0.25">
      <c r="A322" s="1">
        <f t="shared" si="104"/>
        <v>41592</v>
      </c>
      <c r="B322" s="2" t="str">
        <f t="shared" si="119"/>
        <v>Fall Weekday</v>
      </c>
      <c r="C322" s="4">
        <f t="shared" si="120"/>
        <v>108</v>
      </c>
      <c r="D322" s="4">
        <f t="shared" si="98"/>
        <v>113</v>
      </c>
      <c r="E322" s="2"/>
      <c r="F322" s="3">
        <f t="shared" si="99"/>
        <v>121.33333333333333</v>
      </c>
      <c r="G322" s="3">
        <f t="shared" si="100"/>
        <v>118</v>
      </c>
      <c r="H322" s="3">
        <f t="shared" si="101"/>
        <v>116</v>
      </c>
      <c r="I322" s="3">
        <f t="shared" si="102"/>
        <v>114.66666666666667</v>
      </c>
      <c r="J322" s="3">
        <f t="shared" si="103"/>
        <v>113.71428571428571</v>
      </c>
    </row>
    <row r="323" spans="1:10" x14ac:dyDescent="0.25">
      <c r="A323" s="1">
        <f t="shared" si="104"/>
        <v>41593</v>
      </c>
      <c r="B323" s="2" t="s">
        <v>6</v>
      </c>
      <c r="C323" s="4">
        <v>128</v>
      </c>
      <c r="D323" s="4">
        <f t="shared" si="98"/>
        <v>115.5</v>
      </c>
      <c r="E323" s="2"/>
      <c r="F323" s="3">
        <f t="shared" si="99"/>
        <v>121.33333333333333</v>
      </c>
      <c r="G323" s="3">
        <f t="shared" si="100"/>
        <v>118</v>
      </c>
      <c r="H323" s="3">
        <f t="shared" si="101"/>
        <v>116</v>
      </c>
      <c r="I323" s="3">
        <f t="shared" si="102"/>
        <v>114.66666666666667</v>
      </c>
      <c r="J323" s="3">
        <f t="shared" si="103"/>
        <v>113.71428571428571</v>
      </c>
    </row>
    <row r="324" spans="1:10" x14ac:dyDescent="0.25">
      <c r="A324" s="1">
        <f t="shared" si="104"/>
        <v>41594</v>
      </c>
      <c r="B324" s="2" t="str">
        <f t="shared" ref="B324" si="121">+B323</f>
        <v>Fall Weekend</v>
      </c>
      <c r="C324" s="4">
        <f t="shared" ref="C324" si="122">+C323</f>
        <v>128</v>
      </c>
      <c r="D324" s="4">
        <f t="shared" si="98"/>
        <v>117.875</v>
      </c>
      <c r="E324" s="2"/>
      <c r="F324" s="3">
        <f t="shared" si="99"/>
        <v>114.66666666666667</v>
      </c>
      <c r="G324" s="3">
        <f t="shared" si="100"/>
        <v>113</v>
      </c>
      <c r="H324" s="3">
        <f t="shared" si="101"/>
        <v>112</v>
      </c>
      <c r="I324" s="3">
        <f t="shared" si="102"/>
        <v>111.33333333333333</v>
      </c>
      <c r="J324" s="3">
        <f t="shared" si="103"/>
        <v>113.71428571428571</v>
      </c>
    </row>
    <row r="325" spans="1:10" x14ac:dyDescent="0.25">
      <c r="A325" s="1">
        <f t="shared" si="104"/>
        <v>41595</v>
      </c>
      <c r="B325" s="2" t="s">
        <v>5</v>
      </c>
      <c r="C325" s="4">
        <v>108</v>
      </c>
      <c r="D325" s="4">
        <f t="shared" ref="D325:D388" si="123">(C325+C326+C327+C328+C329+C330+C331+C332)/8</f>
        <v>120.25</v>
      </c>
      <c r="E325" s="2"/>
      <c r="F325" s="3">
        <f t="shared" si="99"/>
        <v>108</v>
      </c>
      <c r="G325" s="3">
        <f t="shared" si="100"/>
        <v>108</v>
      </c>
      <c r="H325" s="3">
        <f t="shared" si="101"/>
        <v>108</v>
      </c>
      <c r="I325" s="3">
        <f t="shared" si="102"/>
        <v>111.33333333333333</v>
      </c>
      <c r="J325" s="3">
        <f t="shared" si="103"/>
        <v>116.42857142857143</v>
      </c>
    </row>
    <row r="326" spans="1:10" x14ac:dyDescent="0.25">
      <c r="A326" s="1">
        <f t="shared" si="104"/>
        <v>41596</v>
      </c>
      <c r="B326" s="2" t="str">
        <f>+B325</f>
        <v>Fall Weekday</v>
      </c>
      <c r="C326" s="4">
        <f t="shared" si="106"/>
        <v>108</v>
      </c>
      <c r="D326" s="4">
        <f t="shared" si="123"/>
        <v>125.125</v>
      </c>
      <c r="E326" s="2"/>
      <c r="F326" s="3">
        <f t="shared" ref="F326:F369" si="124">+(C326+C327+C328)/3</f>
        <v>108</v>
      </c>
      <c r="G326" s="3">
        <f t="shared" ref="G326:G369" si="125">+(C326+C327+C328+C329)/4</f>
        <v>108</v>
      </c>
      <c r="H326" s="3">
        <f t="shared" ref="H326:H369" si="126">+(C326+C327+C328+C329+C330)/5</f>
        <v>112</v>
      </c>
      <c r="I326" s="3">
        <f t="shared" ref="I326:I369" si="127">+(C326+C327+C328+C329+C330+C331)/6</f>
        <v>117.83333333333333</v>
      </c>
      <c r="J326" s="3">
        <f t="shared" ref="J326:J369" si="128">+(C326+C327+C328+C329+C330+C331+C332)/7</f>
        <v>122</v>
      </c>
    </row>
    <row r="327" spans="1:10" x14ac:dyDescent="0.25">
      <c r="A327" s="1">
        <f t="shared" ref="A327:A376" si="129">+A326+1</f>
        <v>41597</v>
      </c>
      <c r="B327" s="2" t="str">
        <f t="shared" ref="B327:B369" si="130">+B326</f>
        <v>Fall Weekday</v>
      </c>
      <c r="C327" s="4">
        <f t="shared" ref="C327:C369" si="131">+C326</f>
        <v>108</v>
      </c>
      <c r="D327" s="4">
        <f t="shared" si="123"/>
        <v>130</v>
      </c>
      <c r="E327" s="2"/>
      <c r="F327" s="3">
        <f t="shared" si="124"/>
        <v>108</v>
      </c>
      <c r="G327" s="3">
        <f t="shared" si="125"/>
        <v>113</v>
      </c>
      <c r="H327" s="3">
        <f t="shared" si="126"/>
        <v>119.8</v>
      </c>
      <c r="I327" s="3">
        <f t="shared" si="127"/>
        <v>124.33333333333333</v>
      </c>
      <c r="J327" s="3">
        <f t="shared" si="128"/>
        <v>127.57142857142857</v>
      </c>
    </row>
    <row r="328" spans="1:10" x14ac:dyDescent="0.25">
      <c r="A328" s="1">
        <f t="shared" si="129"/>
        <v>41598</v>
      </c>
      <c r="B328" s="2" t="str">
        <f t="shared" si="130"/>
        <v>Fall Weekday</v>
      </c>
      <c r="C328" s="4">
        <f t="shared" si="131"/>
        <v>108</v>
      </c>
      <c r="D328" s="4">
        <f t="shared" si="123"/>
        <v>134.875</v>
      </c>
      <c r="E328" s="2"/>
      <c r="F328" s="3">
        <f t="shared" si="124"/>
        <v>114.66666666666667</v>
      </c>
      <c r="G328" s="3">
        <f t="shared" si="125"/>
        <v>122.75</v>
      </c>
      <c r="H328" s="3">
        <f t="shared" si="126"/>
        <v>127.6</v>
      </c>
      <c r="I328" s="3">
        <f t="shared" si="127"/>
        <v>130.83333333333334</v>
      </c>
      <c r="J328" s="3">
        <f t="shared" si="128"/>
        <v>133.14285714285714</v>
      </c>
    </row>
    <row r="329" spans="1:10" x14ac:dyDescent="0.25">
      <c r="A329" s="1">
        <f t="shared" si="129"/>
        <v>41599</v>
      </c>
      <c r="B329" s="2" t="str">
        <f t="shared" si="130"/>
        <v>Fall Weekday</v>
      </c>
      <c r="C329" s="4">
        <f t="shared" si="131"/>
        <v>108</v>
      </c>
      <c r="D329" s="4">
        <f t="shared" si="123"/>
        <v>139.75</v>
      </c>
      <c r="E329" s="2"/>
      <c r="F329" s="3">
        <f t="shared" si="124"/>
        <v>127.66666666666667</v>
      </c>
      <c r="G329" s="3">
        <f t="shared" si="125"/>
        <v>132.5</v>
      </c>
      <c r="H329" s="3">
        <f t="shared" si="126"/>
        <v>135.4</v>
      </c>
      <c r="I329" s="3">
        <f t="shared" si="127"/>
        <v>137.33333333333334</v>
      </c>
      <c r="J329" s="3">
        <f t="shared" si="128"/>
        <v>138.71428571428572</v>
      </c>
    </row>
    <row r="330" spans="1:10" x14ac:dyDescent="0.25">
      <c r="A330" s="1">
        <f t="shared" si="129"/>
        <v>41600</v>
      </c>
      <c r="B330" s="2" t="s">
        <v>6</v>
      </c>
      <c r="C330" s="4">
        <v>128</v>
      </c>
      <c r="D330" s="4">
        <f t="shared" si="123"/>
        <v>144.625</v>
      </c>
      <c r="E330" s="2"/>
      <c r="F330" s="3">
        <f t="shared" si="124"/>
        <v>140.66666666666666</v>
      </c>
      <c r="G330" s="3">
        <f t="shared" si="125"/>
        <v>142.25</v>
      </c>
      <c r="H330" s="3">
        <f t="shared" si="126"/>
        <v>143.19999999999999</v>
      </c>
      <c r="I330" s="3">
        <f t="shared" si="127"/>
        <v>143.83333333333334</v>
      </c>
      <c r="J330" s="3">
        <f t="shared" si="128"/>
        <v>144.28571428571428</v>
      </c>
    </row>
    <row r="331" spans="1:10" x14ac:dyDescent="0.25">
      <c r="A331" s="1">
        <f t="shared" si="129"/>
        <v>41601</v>
      </c>
      <c r="B331" s="2" t="s">
        <v>18</v>
      </c>
      <c r="C331" s="4">
        <v>147</v>
      </c>
      <c r="D331" s="4">
        <f t="shared" si="123"/>
        <v>144.625</v>
      </c>
      <c r="E331" s="2"/>
      <c r="F331" s="3">
        <f t="shared" si="124"/>
        <v>147</v>
      </c>
      <c r="G331" s="3">
        <f t="shared" si="125"/>
        <v>147</v>
      </c>
      <c r="H331" s="3">
        <f t="shared" si="126"/>
        <v>147</v>
      </c>
      <c r="I331" s="3">
        <f t="shared" si="127"/>
        <v>147</v>
      </c>
      <c r="J331" s="3">
        <f t="shared" si="128"/>
        <v>147</v>
      </c>
    </row>
    <row r="332" spans="1:10" x14ac:dyDescent="0.25">
      <c r="A332" s="1">
        <f t="shared" si="129"/>
        <v>41602</v>
      </c>
      <c r="B332" s="2" t="str">
        <f t="shared" si="130"/>
        <v>Thanksgiving</v>
      </c>
      <c r="C332" s="4">
        <f t="shared" si="131"/>
        <v>147</v>
      </c>
      <c r="D332" s="4">
        <f t="shared" si="123"/>
        <v>139.75</v>
      </c>
      <c r="E332" s="2"/>
      <c r="F332" s="3">
        <f t="shared" si="124"/>
        <v>147</v>
      </c>
      <c r="G332" s="3">
        <f t="shared" si="125"/>
        <v>147</v>
      </c>
      <c r="H332" s="3">
        <f t="shared" si="126"/>
        <v>147</v>
      </c>
      <c r="I332" s="3">
        <f t="shared" si="127"/>
        <v>147</v>
      </c>
      <c r="J332" s="3">
        <f t="shared" si="128"/>
        <v>144.28571428571428</v>
      </c>
    </row>
    <row r="333" spans="1:10" x14ac:dyDescent="0.25">
      <c r="A333" s="1">
        <f t="shared" si="129"/>
        <v>41603</v>
      </c>
      <c r="B333" s="2" t="str">
        <f t="shared" si="130"/>
        <v>Thanksgiving</v>
      </c>
      <c r="C333" s="4">
        <f t="shared" si="131"/>
        <v>147</v>
      </c>
      <c r="D333" s="4">
        <f t="shared" si="123"/>
        <v>134.875</v>
      </c>
      <c r="E333" s="2"/>
      <c r="F333" s="3">
        <f t="shared" si="124"/>
        <v>147</v>
      </c>
      <c r="G333" s="3">
        <f t="shared" si="125"/>
        <v>147</v>
      </c>
      <c r="H333" s="3">
        <f t="shared" si="126"/>
        <v>147</v>
      </c>
      <c r="I333" s="3">
        <f t="shared" si="127"/>
        <v>143.83333333333334</v>
      </c>
      <c r="J333" s="3">
        <f t="shared" si="128"/>
        <v>138.71428571428572</v>
      </c>
    </row>
    <row r="334" spans="1:10" x14ac:dyDescent="0.25">
      <c r="A334" s="1">
        <f t="shared" si="129"/>
        <v>41604</v>
      </c>
      <c r="B334" s="2" t="str">
        <f t="shared" si="130"/>
        <v>Thanksgiving</v>
      </c>
      <c r="C334" s="4">
        <f t="shared" si="131"/>
        <v>147</v>
      </c>
      <c r="D334" s="4">
        <f t="shared" si="123"/>
        <v>130</v>
      </c>
      <c r="E334" s="2"/>
      <c r="F334" s="3">
        <f t="shared" si="124"/>
        <v>147</v>
      </c>
      <c r="G334" s="3">
        <f t="shared" si="125"/>
        <v>147</v>
      </c>
      <c r="H334" s="3">
        <f t="shared" si="126"/>
        <v>143.19999999999999</v>
      </c>
      <c r="I334" s="3">
        <f t="shared" si="127"/>
        <v>137.33333333333334</v>
      </c>
      <c r="J334" s="3">
        <f t="shared" si="128"/>
        <v>133.14285714285714</v>
      </c>
    </row>
    <row r="335" spans="1:10" x14ac:dyDescent="0.25">
      <c r="A335" s="1">
        <f t="shared" si="129"/>
        <v>41605</v>
      </c>
      <c r="B335" s="2" t="str">
        <f t="shared" si="130"/>
        <v>Thanksgiving</v>
      </c>
      <c r="C335" s="4">
        <f t="shared" si="131"/>
        <v>147</v>
      </c>
      <c r="D335" s="4">
        <f t="shared" si="123"/>
        <v>125.125</v>
      </c>
      <c r="E335" s="2"/>
      <c r="F335" s="3">
        <f t="shared" si="124"/>
        <v>147</v>
      </c>
      <c r="G335" s="3">
        <f t="shared" si="125"/>
        <v>142.25</v>
      </c>
      <c r="H335" s="3">
        <f t="shared" si="126"/>
        <v>135.4</v>
      </c>
      <c r="I335" s="3">
        <f t="shared" si="127"/>
        <v>130.83333333333334</v>
      </c>
      <c r="J335" s="3">
        <f t="shared" si="128"/>
        <v>127.57142857142857</v>
      </c>
    </row>
    <row r="336" spans="1:10" x14ac:dyDescent="0.25">
      <c r="A336" s="1">
        <f t="shared" si="129"/>
        <v>41606</v>
      </c>
      <c r="B336" s="2" t="str">
        <f t="shared" si="130"/>
        <v>Thanksgiving</v>
      </c>
      <c r="C336" s="4">
        <f t="shared" si="131"/>
        <v>147</v>
      </c>
      <c r="D336" s="4">
        <f t="shared" si="123"/>
        <v>120.25</v>
      </c>
      <c r="E336" s="2"/>
      <c r="F336" s="3">
        <f t="shared" si="124"/>
        <v>140.66666666666666</v>
      </c>
      <c r="G336" s="3">
        <f t="shared" si="125"/>
        <v>132.5</v>
      </c>
      <c r="H336" s="3">
        <f t="shared" si="126"/>
        <v>127.6</v>
      </c>
      <c r="I336" s="3">
        <f t="shared" si="127"/>
        <v>124.33333333333333</v>
      </c>
      <c r="J336" s="3">
        <f t="shared" si="128"/>
        <v>122</v>
      </c>
    </row>
    <row r="337" spans="1:10" x14ac:dyDescent="0.25">
      <c r="A337" s="1">
        <f t="shared" si="129"/>
        <v>41607</v>
      </c>
      <c r="B337" s="2" t="str">
        <f t="shared" si="130"/>
        <v>Thanksgiving</v>
      </c>
      <c r="C337" s="4">
        <f t="shared" si="131"/>
        <v>147</v>
      </c>
      <c r="D337" s="4">
        <f t="shared" si="123"/>
        <v>117.875</v>
      </c>
      <c r="E337" s="2"/>
      <c r="F337" s="3">
        <f t="shared" si="124"/>
        <v>127.66666666666667</v>
      </c>
      <c r="G337" s="3">
        <f t="shared" si="125"/>
        <v>122.75</v>
      </c>
      <c r="H337" s="3">
        <f t="shared" si="126"/>
        <v>119.8</v>
      </c>
      <c r="I337" s="3">
        <f t="shared" si="127"/>
        <v>117.83333333333333</v>
      </c>
      <c r="J337" s="3">
        <f t="shared" si="128"/>
        <v>116.42857142857143</v>
      </c>
    </row>
    <row r="338" spans="1:10" x14ac:dyDescent="0.25">
      <c r="A338" s="1">
        <f t="shared" si="129"/>
        <v>41608</v>
      </c>
      <c r="B338" s="2" t="s">
        <v>6</v>
      </c>
      <c r="C338" s="4">
        <v>128</v>
      </c>
      <c r="D338" s="4">
        <f t="shared" si="123"/>
        <v>115.5</v>
      </c>
      <c r="E338" s="2"/>
      <c r="F338" s="3">
        <f t="shared" si="124"/>
        <v>114.66666666666667</v>
      </c>
      <c r="G338" s="3">
        <f t="shared" si="125"/>
        <v>113</v>
      </c>
      <c r="H338" s="3">
        <f t="shared" si="126"/>
        <v>112</v>
      </c>
      <c r="I338" s="3">
        <f t="shared" si="127"/>
        <v>111.33333333333333</v>
      </c>
      <c r="J338" s="3">
        <f t="shared" si="128"/>
        <v>113.71428571428571</v>
      </c>
    </row>
    <row r="339" spans="1:10" x14ac:dyDescent="0.25">
      <c r="A339" s="1">
        <f t="shared" si="129"/>
        <v>41609</v>
      </c>
      <c r="B339" s="2" t="s">
        <v>5</v>
      </c>
      <c r="C339" s="4">
        <v>108</v>
      </c>
      <c r="D339" s="4">
        <f t="shared" si="123"/>
        <v>113</v>
      </c>
      <c r="E339" s="2"/>
      <c r="F339" s="3">
        <f t="shared" si="124"/>
        <v>108</v>
      </c>
      <c r="G339" s="3">
        <f t="shared" si="125"/>
        <v>108</v>
      </c>
      <c r="H339" s="3">
        <f t="shared" si="126"/>
        <v>108</v>
      </c>
      <c r="I339" s="3">
        <f t="shared" si="127"/>
        <v>111.33333333333333</v>
      </c>
      <c r="J339" s="3">
        <f t="shared" si="128"/>
        <v>113.71428571428571</v>
      </c>
    </row>
    <row r="340" spans="1:10" x14ac:dyDescent="0.25">
      <c r="A340" s="1">
        <f t="shared" si="129"/>
        <v>41610</v>
      </c>
      <c r="B340" s="2" t="str">
        <f t="shared" si="130"/>
        <v>Fall Weekday</v>
      </c>
      <c r="C340" s="4">
        <f t="shared" si="131"/>
        <v>108</v>
      </c>
      <c r="D340" s="4">
        <f t="shared" si="123"/>
        <v>113</v>
      </c>
      <c r="E340" s="2"/>
      <c r="F340" s="3">
        <f t="shared" si="124"/>
        <v>108</v>
      </c>
      <c r="G340" s="3">
        <f t="shared" si="125"/>
        <v>108</v>
      </c>
      <c r="H340" s="3">
        <f t="shared" si="126"/>
        <v>112</v>
      </c>
      <c r="I340" s="3">
        <f t="shared" si="127"/>
        <v>114.66666666666667</v>
      </c>
      <c r="J340" s="3">
        <f t="shared" si="128"/>
        <v>113.71428571428571</v>
      </c>
    </row>
    <row r="341" spans="1:10" x14ac:dyDescent="0.25">
      <c r="A341" s="1">
        <f t="shared" si="129"/>
        <v>41611</v>
      </c>
      <c r="B341" s="2" t="str">
        <f t="shared" si="130"/>
        <v>Fall Weekday</v>
      </c>
      <c r="C341" s="4">
        <f t="shared" si="131"/>
        <v>108</v>
      </c>
      <c r="D341" s="4">
        <f t="shared" si="123"/>
        <v>113</v>
      </c>
      <c r="E341" s="2"/>
      <c r="F341" s="3">
        <f t="shared" si="124"/>
        <v>108</v>
      </c>
      <c r="G341" s="3">
        <f t="shared" si="125"/>
        <v>113</v>
      </c>
      <c r="H341" s="3">
        <f t="shared" si="126"/>
        <v>116</v>
      </c>
      <c r="I341" s="3">
        <f t="shared" si="127"/>
        <v>114.66666666666667</v>
      </c>
      <c r="J341" s="3">
        <f t="shared" si="128"/>
        <v>113.71428571428571</v>
      </c>
    </row>
    <row r="342" spans="1:10" x14ac:dyDescent="0.25">
      <c r="A342" s="1">
        <f t="shared" si="129"/>
        <v>41612</v>
      </c>
      <c r="B342" s="2" t="str">
        <f t="shared" si="130"/>
        <v>Fall Weekday</v>
      </c>
      <c r="C342" s="4">
        <f t="shared" si="131"/>
        <v>108</v>
      </c>
      <c r="D342" s="4">
        <f t="shared" si="123"/>
        <v>113</v>
      </c>
      <c r="E342" s="2"/>
      <c r="F342" s="3">
        <f t="shared" si="124"/>
        <v>114.66666666666667</v>
      </c>
      <c r="G342" s="3">
        <f t="shared" si="125"/>
        <v>118</v>
      </c>
      <c r="H342" s="3">
        <f t="shared" si="126"/>
        <v>116</v>
      </c>
      <c r="I342" s="3">
        <f t="shared" si="127"/>
        <v>114.66666666666667</v>
      </c>
      <c r="J342" s="3">
        <f t="shared" si="128"/>
        <v>113.71428571428571</v>
      </c>
    </row>
    <row r="343" spans="1:10" x14ac:dyDescent="0.25">
      <c r="A343" s="1">
        <f t="shared" si="129"/>
        <v>41613</v>
      </c>
      <c r="B343" s="2" t="str">
        <f t="shared" si="130"/>
        <v>Fall Weekday</v>
      </c>
      <c r="C343" s="4">
        <f t="shared" si="131"/>
        <v>108</v>
      </c>
      <c r="D343" s="4">
        <f t="shared" si="123"/>
        <v>113</v>
      </c>
      <c r="E343" s="2"/>
      <c r="F343" s="3">
        <f t="shared" si="124"/>
        <v>121.33333333333333</v>
      </c>
      <c r="G343" s="3">
        <f t="shared" si="125"/>
        <v>118</v>
      </c>
      <c r="H343" s="3">
        <f t="shared" si="126"/>
        <v>116</v>
      </c>
      <c r="I343" s="3">
        <f t="shared" si="127"/>
        <v>114.66666666666667</v>
      </c>
      <c r="J343" s="3">
        <f t="shared" si="128"/>
        <v>113.71428571428571</v>
      </c>
    </row>
    <row r="344" spans="1:10" x14ac:dyDescent="0.25">
      <c r="A344" s="1">
        <f t="shared" si="129"/>
        <v>41614</v>
      </c>
      <c r="B344" s="2" t="s">
        <v>6</v>
      </c>
      <c r="C344" s="4">
        <v>128</v>
      </c>
      <c r="D344" s="4">
        <f t="shared" si="123"/>
        <v>121.375</v>
      </c>
      <c r="E344" s="2"/>
      <c r="F344" s="3">
        <f t="shared" si="124"/>
        <v>121.33333333333333</v>
      </c>
      <c r="G344" s="3">
        <f t="shared" si="125"/>
        <v>118</v>
      </c>
      <c r="H344" s="3">
        <f t="shared" si="126"/>
        <v>116</v>
      </c>
      <c r="I344" s="3">
        <f t="shared" si="127"/>
        <v>114.66666666666667</v>
      </c>
      <c r="J344" s="3">
        <f t="shared" si="128"/>
        <v>113.71428571428571</v>
      </c>
    </row>
    <row r="345" spans="1:10" x14ac:dyDescent="0.25">
      <c r="A345" s="1">
        <f t="shared" si="129"/>
        <v>41615</v>
      </c>
      <c r="B345" s="2" t="str">
        <f t="shared" ref="B345" si="132">+B344</f>
        <v>Fall Weekend</v>
      </c>
      <c r="C345" s="4">
        <f t="shared" ref="C345" si="133">+C344</f>
        <v>128</v>
      </c>
      <c r="D345" s="4">
        <f t="shared" si="123"/>
        <v>127.25</v>
      </c>
      <c r="E345" s="2"/>
      <c r="F345" s="3">
        <f t="shared" si="124"/>
        <v>114.66666666666667</v>
      </c>
      <c r="G345" s="3">
        <f t="shared" si="125"/>
        <v>113</v>
      </c>
      <c r="H345" s="3">
        <f t="shared" si="126"/>
        <v>112</v>
      </c>
      <c r="I345" s="3">
        <f t="shared" si="127"/>
        <v>111.33333333333333</v>
      </c>
      <c r="J345" s="3">
        <f t="shared" si="128"/>
        <v>120.42857142857143</v>
      </c>
    </row>
    <row r="346" spans="1:10" x14ac:dyDescent="0.25">
      <c r="A346" s="1">
        <f t="shared" si="129"/>
        <v>41616</v>
      </c>
      <c r="B346" s="2" t="s">
        <v>5</v>
      </c>
      <c r="C346" s="4">
        <v>108</v>
      </c>
      <c r="D346" s="4">
        <f t="shared" si="123"/>
        <v>129.375</v>
      </c>
      <c r="E346" s="2"/>
      <c r="F346" s="3">
        <f t="shared" si="124"/>
        <v>108</v>
      </c>
      <c r="G346" s="3">
        <f t="shared" si="125"/>
        <v>108</v>
      </c>
      <c r="H346" s="3">
        <f t="shared" si="126"/>
        <v>108</v>
      </c>
      <c r="I346" s="3">
        <f t="shared" si="127"/>
        <v>119.16666666666667</v>
      </c>
      <c r="J346" s="3">
        <f t="shared" si="128"/>
        <v>127.14285714285714</v>
      </c>
    </row>
    <row r="347" spans="1:10" x14ac:dyDescent="0.25">
      <c r="A347" s="1">
        <f t="shared" si="129"/>
        <v>41617</v>
      </c>
      <c r="B347" s="2" t="str">
        <f t="shared" si="130"/>
        <v>Fall Weekday</v>
      </c>
      <c r="C347" s="4">
        <f t="shared" si="131"/>
        <v>108</v>
      </c>
      <c r="D347" s="4">
        <f t="shared" si="123"/>
        <v>134</v>
      </c>
      <c r="E347" s="2"/>
      <c r="F347" s="3">
        <f t="shared" si="124"/>
        <v>108</v>
      </c>
      <c r="G347" s="3">
        <f t="shared" si="125"/>
        <v>108</v>
      </c>
      <c r="H347" s="3">
        <f t="shared" si="126"/>
        <v>121.4</v>
      </c>
      <c r="I347" s="3">
        <f t="shared" si="127"/>
        <v>130.33333333333334</v>
      </c>
      <c r="J347" s="3">
        <f t="shared" si="128"/>
        <v>132.42857142857142</v>
      </c>
    </row>
    <row r="348" spans="1:10" x14ac:dyDescent="0.25">
      <c r="A348" s="1">
        <f t="shared" si="129"/>
        <v>41618</v>
      </c>
      <c r="B348" s="2" t="str">
        <f t="shared" si="130"/>
        <v>Fall Weekday</v>
      </c>
      <c r="C348" s="4">
        <f t="shared" si="131"/>
        <v>108</v>
      </c>
      <c r="D348" s="4">
        <f t="shared" si="123"/>
        <v>138.625</v>
      </c>
      <c r="E348" s="2"/>
      <c r="F348" s="3">
        <f t="shared" si="124"/>
        <v>108</v>
      </c>
      <c r="G348" s="3">
        <f t="shared" si="125"/>
        <v>124.75</v>
      </c>
      <c r="H348" s="3">
        <f t="shared" si="126"/>
        <v>134.80000000000001</v>
      </c>
      <c r="I348" s="3">
        <f t="shared" si="127"/>
        <v>136.5</v>
      </c>
      <c r="J348" s="3">
        <f t="shared" si="128"/>
        <v>137.71428571428572</v>
      </c>
    </row>
    <row r="349" spans="1:10" x14ac:dyDescent="0.25">
      <c r="A349" s="1">
        <f t="shared" si="129"/>
        <v>41619</v>
      </c>
      <c r="B349" s="2" t="str">
        <f t="shared" si="130"/>
        <v>Fall Weekday</v>
      </c>
      <c r="C349" s="4">
        <f t="shared" si="131"/>
        <v>108</v>
      </c>
      <c r="D349" s="4">
        <f t="shared" si="123"/>
        <v>143.25</v>
      </c>
      <c r="E349" s="2"/>
      <c r="F349" s="3">
        <f t="shared" si="124"/>
        <v>130.33333333333334</v>
      </c>
      <c r="G349" s="3">
        <f t="shared" si="125"/>
        <v>141.5</v>
      </c>
      <c r="H349" s="3">
        <f t="shared" si="126"/>
        <v>142.19999999999999</v>
      </c>
      <c r="I349" s="3">
        <f t="shared" si="127"/>
        <v>142.66666666666666</v>
      </c>
      <c r="J349" s="3">
        <f t="shared" si="128"/>
        <v>143</v>
      </c>
    </row>
    <row r="350" spans="1:10" x14ac:dyDescent="0.25">
      <c r="A350" s="1">
        <f t="shared" si="129"/>
        <v>41620</v>
      </c>
      <c r="B350" s="2" t="str">
        <f t="shared" si="130"/>
        <v>Fall Weekday</v>
      </c>
      <c r="C350" s="4">
        <f t="shared" si="131"/>
        <v>108</v>
      </c>
      <c r="D350" s="4">
        <f t="shared" si="123"/>
        <v>147.875</v>
      </c>
      <c r="E350" s="2"/>
      <c r="F350" s="3">
        <f t="shared" si="124"/>
        <v>152.66666666666666</v>
      </c>
      <c r="G350" s="3">
        <f t="shared" si="125"/>
        <v>150.75</v>
      </c>
      <c r="H350" s="3">
        <f t="shared" si="126"/>
        <v>149.6</v>
      </c>
      <c r="I350" s="3">
        <f t="shared" si="127"/>
        <v>148.83333333333334</v>
      </c>
      <c r="J350" s="3">
        <f t="shared" si="128"/>
        <v>148.28571428571428</v>
      </c>
    </row>
    <row r="351" spans="1:10" x14ac:dyDescent="0.25">
      <c r="A351" s="1">
        <f t="shared" si="129"/>
        <v>41621</v>
      </c>
      <c r="B351" s="2" t="s">
        <v>12</v>
      </c>
      <c r="C351" s="4">
        <v>175</v>
      </c>
      <c r="D351" s="4">
        <f t="shared" si="123"/>
        <v>157.625</v>
      </c>
      <c r="E351" s="2"/>
      <c r="F351" s="3">
        <f t="shared" si="124"/>
        <v>165</v>
      </c>
      <c r="G351" s="3">
        <f t="shared" si="125"/>
        <v>160</v>
      </c>
      <c r="H351" s="3">
        <f t="shared" si="126"/>
        <v>157</v>
      </c>
      <c r="I351" s="3">
        <f t="shared" si="127"/>
        <v>155</v>
      </c>
      <c r="J351" s="3">
        <f t="shared" si="128"/>
        <v>153.57142857142858</v>
      </c>
    </row>
    <row r="352" spans="1:10" x14ac:dyDescent="0.25">
      <c r="A352" s="1">
        <f t="shared" si="129"/>
        <v>41622</v>
      </c>
      <c r="B352" s="2" t="str">
        <f t="shared" si="130"/>
        <v>Peak Weekend</v>
      </c>
      <c r="C352" s="4">
        <f t="shared" si="131"/>
        <v>175</v>
      </c>
      <c r="D352" s="4">
        <f t="shared" si="123"/>
        <v>159</v>
      </c>
      <c r="E352" s="2"/>
      <c r="F352" s="3">
        <f t="shared" si="124"/>
        <v>155</v>
      </c>
      <c r="G352" s="3">
        <f t="shared" si="125"/>
        <v>152.5</v>
      </c>
      <c r="H352" s="3">
        <f t="shared" si="126"/>
        <v>151</v>
      </c>
      <c r="I352" s="3">
        <f t="shared" si="127"/>
        <v>150</v>
      </c>
      <c r="J352" s="3">
        <f t="shared" si="128"/>
        <v>155.14285714285714</v>
      </c>
    </row>
    <row r="353" spans="1:10" x14ac:dyDescent="0.25">
      <c r="A353" s="1">
        <f t="shared" si="129"/>
        <v>41623</v>
      </c>
      <c r="B353" s="2" t="s">
        <v>11</v>
      </c>
      <c r="C353" s="4">
        <v>145</v>
      </c>
      <c r="D353" s="4">
        <f t="shared" si="123"/>
        <v>160.375</v>
      </c>
      <c r="E353" s="2"/>
      <c r="F353" s="3">
        <f t="shared" si="124"/>
        <v>145</v>
      </c>
      <c r="G353" s="3">
        <f t="shared" si="125"/>
        <v>145</v>
      </c>
      <c r="H353" s="3">
        <f t="shared" si="126"/>
        <v>145</v>
      </c>
      <c r="I353" s="3">
        <f t="shared" si="127"/>
        <v>151.83333333333334</v>
      </c>
      <c r="J353" s="3">
        <f t="shared" si="128"/>
        <v>156.71428571428572</v>
      </c>
    </row>
    <row r="354" spans="1:10" x14ac:dyDescent="0.25">
      <c r="A354" s="1">
        <f t="shared" si="129"/>
        <v>41624</v>
      </c>
      <c r="B354" s="2" t="str">
        <f t="shared" si="130"/>
        <v>Peak Weekday</v>
      </c>
      <c r="C354" s="4">
        <f t="shared" si="131"/>
        <v>145</v>
      </c>
      <c r="D354" s="4">
        <f t="shared" si="123"/>
        <v>165.5</v>
      </c>
      <c r="E354" s="2"/>
      <c r="F354" s="3">
        <f t="shared" si="124"/>
        <v>145</v>
      </c>
      <c r="G354" s="3">
        <f t="shared" si="125"/>
        <v>145</v>
      </c>
      <c r="H354" s="3">
        <f t="shared" si="126"/>
        <v>153.19999999999999</v>
      </c>
      <c r="I354" s="3">
        <f t="shared" si="127"/>
        <v>158.66666666666666</v>
      </c>
      <c r="J354" s="3">
        <f t="shared" si="128"/>
        <v>162.57142857142858</v>
      </c>
    </row>
    <row r="355" spans="1:10" x14ac:dyDescent="0.25">
      <c r="A355" s="1">
        <f t="shared" si="129"/>
        <v>41625</v>
      </c>
      <c r="B355" s="2" t="str">
        <f t="shared" si="130"/>
        <v>Peak Weekday</v>
      </c>
      <c r="C355" s="4">
        <f t="shared" si="131"/>
        <v>145</v>
      </c>
      <c r="D355" s="4">
        <f t="shared" si="123"/>
        <v>170.625</v>
      </c>
      <c r="E355" s="2"/>
      <c r="F355" s="3">
        <f t="shared" si="124"/>
        <v>145</v>
      </c>
      <c r="G355" s="3">
        <f t="shared" si="125"/>
        <v>155.25</v>
      </c>
      <c r="H355" s="3">
        <f t="shared" si="126"/>
        <v>161.4</v>
      </c>
      <c r="I355" s="3">
        <f t="shared" si="127"/>
        <v>165.5</v>
      </c>
      <c r="J355" s="3">
        <f t="shared" si="128"/>
        <v>168.42857142857142</v>
      </c>
    </row>
    <row r="356" spans="1:10" x14ac:dyDescent="0.25">
      <c r="A356" s="1">
        <f t="shared" si="129"/>
        <v>41626</v>
      </c>
      <c r="B356" s="2" t="str">
        <f t="shared" si="130"/>
        <v>Peak Weekday</v>
      </c>
      <c r="C356" s="4">
        <f t="shared" si="131"/>
        <v>145</v>
      </c>
      <c r="D356" s="4">
        <f t="shared" si="123"/>
        <v>175.75</v>
      </c>
      <c r="E356" s="2"/>
      <c r="F356" s="3">
        <f t="shared" si="124"/>
        <v>158.66666666666666</v>
      </c>
      <c r="G356" s="3">
        <f t="shared" si="125"/>
        <v>165.5</v>
      </c>
      <c r="H356" s="3">
        <f t="shared" si="126"/>
        <v>169.6</v>
      </c>
      <c r="I356" s="3">
        <f t="shared" si="127"/>
        <v>172.33333333333334</v>
      </c>
      <c r="J356" s="3">
        <f t="shared" si="128"/>
        <v>174.28571428571428</v>
      </c>
    </row>
    <row r="357" spans="1:10" x14ac:dyDescent="0.25">
      <c r="A357" s="1">
        <f t="shared" si="129"/>
        <v>41627</v>
      </c>
      <c r="B357" s="2" t="str">
        <f t="shared" si="130"/>
        <v>Peak Weekday</v>
      </c>
      <c r="C357" s="4">
        <f t="shared" si="131"/>
        <v>145</v>
      </c>
      <c r="D357" s="4">
        <f t="shared" si="123"/>
        <v>180.875</v>
      </c>
      <c r="E357" s="2"/>
      <c r="F357" s="3">
        <f t="shared" si="124"/>
        <v>172.33333333333334</v>
      </c>
      <c r="G357" s="3">
        <f t="shared" si="125"/>
        <v>175.75</v>
      </c>
      <c r="H357" s="3">
        <f t="shared" si="126"/>
        <v>177.8</v>
      </c>
      <c r="I357" s="3">
        <f t="shared" si="127"/>
        <v>179.16666666666666</v>
      </c>
      <c r="J357" s="3">
        <f t="shared" si="128"/>
        <v>180.14285714285714</v>
      </c>
    </row>
    <row r="358" spans="1:10" x14ac:dyDescent="0.25">
      <c r="A358" s="1">
        <f t="shared" si="129"/>
        <v>41628</v>
      </c>
      <c r="B358" s="2" t="s">
        <v>7</v>
      </c>
      <c r="C358" s="4">
        <v>186</v>
      </c>
      <c r="D358" s="4">
        <f t="shared" si="123"/>
        <v>186</v>
      </c>
      <c r="E358" s="2"/>
      <c r="F358" s="3">
        <f t="shared" si="124"/>
        <v>186</v>
      </c>
      <c r="G358" s="3">
        <f t="shared" si="125"/>
        <v>186</v>
      </c>
      <c r="H358" s="3">
        <f t="shared" si="126"/>
        <v>186</v>
      </c>
      <c r="I358" s="3">
        <f t="shared" si="127"/>
        <v>186</v>
      </c>
      <c r="J358" s="3">
        <f t="shared" si="128"/>
        <v>186</v>
      </c>
    </row>
    <row r="359" spans="1:10" x14ac:dyDescent="0.25">
      <c r="A359" s="1">
        <f t="shared" si="129"/>
        <v>41629</v>
      </c>
      <c r="B359" s="2" t="str">
        <f t="shared" si="130"/>
        <v>Holiday</v>
      </c>
      <c r="C359" s="4">
        <f t="shared" si="131"/>
        <v>186</v>
      </c>
      <c r="D359" s="4">
        <f t="shared" si="123"/>
        <v>186</v>
      </c>
      <c r="E359" s="2"/>
      <c r="F359" s="3">
        <f t="shared" si="124"/>
        <v>186</v>
      </c>
      <c r="G359" s="3">
        <f t="shared" si="125"/>
        <v>186</v>
      </c>
      <c r="H359" s="3">
        <f t="shared" si="126"/>
        <v>186</v>
      </c>
      <c r="I359" s="3">
        <f t="shared" si="127"/>
        <v>186</v>
      </c>
      <c r="J359" s="3">
        <f t="shared" si="128"/>
        <v>186</v>
      </c>
    </row>
    <row r="360" spans="1:10" x14ac:dyDescent="0.25">
      <c r="A360" s="1">
        <f t="shared" si="129"/>
        <v>41630</v>
      </c>
      <c r="B360" s="2" t="str">
        <f t="shared" si="130"/>
        <v>Holiday</v>
      </c>
      <c r="C360" s="4">
        <f t="shared" si="131"/>
        <v>186</v>
      </c>
      <c r="D360" s="4">
        <f t="shared" si="123"/>
        <v>186</v>
      </c>
      <c r="E360" s="2"/>
      <c r="F360" s="3">
        <f t="shared" si="124"/>
        <v>186</v>
      </c>
      <c r="G360" s="3">
        <f t="shared" si="125"/>
        <v>186</v>
      </c>
      <c r="H360" s="3">
        <f t="shared" si="126"/>
        <v>186</v>
      </c>
      <c r="I360" s="3">
        <f t="shared" si="127"/>
        <v>186</v>
      </c>
      <c r="J360" s="3">
        <f t="shared" si="128"/>
        <v>186</v>
      </c>
    </row>
    <row r="361" spans="1:10" x14ac:dyDescent="0.25">
      <c r="A361" s="1">
        <f t="shared" si="129"/>
        <v>41631</v>
      </c>
      <c r="B361" s="2" t="str">
        <f t="shared" si="130"/>
        <v>Holiday</v>
      </c>
      <c r="C361" s="4">
        <f t="shared" si="131"/>
        <v>186</v>
      </c>
      <c r="D361" s="4">
        <f t="shared" si="123"/>
        <v>186</v>
      </c>
      <c r="E361" s="2"/>
      <c r="F361" s="3">
        <f t="shared" si="124"/>
        <v>186</v>
      </c>
      <c r="G361" s="3">
        <f t="shared" si="125"/>
        <v>186</v>
      </c>
      <c r="H361" s="3">
        <f t="shared" si="126"/>
        <v>186</v>
      </c>
      <c r="I361" s="3">
        <f t="shared" si="127"/>
        <v>186</v>
      </c>
      <c r="J361" s="3">
        <f t="shared" si="128"/>
        <v>186</v>
      </c>
    </row>
    <row r="362" spans="1:10" x14ac:dyDescent="0.25">
      <c r="A362" s="1">
        <f t="shared" si="129"/>
        <v>41632</v>
      </c>
      <c r="B362" s="2" t="str">
        <f t="shared" si="130"/>
        <v>Holiday</v>
      </c>
      <c r="C362" s="4">
        <f t="shared" si="131"/>
        <v>186</v>
      </c>
      <c r="D362" s="4">
        <f t="shared" si="123"/>
        <v>186</v>
      </c>
      <c r="E362" s="2"/>
      <c r="F362" s="3">
        <f t="shared" si="124"/>
        <v>186</v>
      </c>
      <c r="G362" s="3">
        <f t="shared" si="125"/>
        <v>186</v>
      </c>
      <c r="H362" s="3">
        <f t="shared" si="126"/>
        <v>186</v>
      </c>
      <c r="I362" s="3">
        <f t="shared" si="127"/>
        <v>186</v>
      </c>
      <c r="J362" s="3">
        <f t="shared" si="128"/>
        <v>186</v>
      </c>
    </row>
    <row r="363" spans="1:10" x14ac:dyDescent="0.25">
      <c r="A363" s="1">
        <f t="shared" si="129"/>
        <v>41633</v>
      </c>
      <c r="B363" s="2" t="str">
        <f t="shared" si="130"/>
        <v>Holiday</v>
      </c>
      <c r="C363" s="4">
        <f t="shared" si="131"/>
        <v>186</v>
      </c>
      <c r="D363" s="4">
        <f t="shared" si="123"/>
        <v>186</v>
      </c>
      <c r="E363" s="2"/>
      <c r="F363" s="3">
        <f t="shared" si="124"/>
        <v>186</v>
      </c>
      <c r="G363" s="3">
        <f t="shared" si="125"/>
        <v>186</v>
      </c>
      <c r="H363" s="3">
        <f t="shared" si="126"/>
        <v>186</v>
      </c>
      <c r="I363" s="3">
        <f t="shared" si="127"/>
        <v>186</v>
      </c>
      <c r="J363" s="3">
        <f t="shared" si="128"/>
        <v>186</v>
      </c>
    </row>
    <row r="364" spans="1:10" x14ac:dyDescent="0.25">
      <c r="A364" s="1">
        <f t="shared" si="129"/>
        <v>41634</v>
      </c>
      <c r="B364" s="2" t="str">
        <f t="shared" si="130"/>
        <v>Holiday</v>
      </c>
      <c r="C364" s="4">
        <f t="shared" si="131"/>
        <v>186</v>
      </c>
      <c r="D364" s="4">
        <f t="shared" si="123"/>
        <v>174.98124999999999</v>
      </c>
      <c r="E364" s="2"/>
      <c r="F364" s="3">
        <f t="shared" si="124"/>
        <v>186</v>
      </c>
      <c r="G364" s="3">
        <f t="shared" si="125"/>
        <v>186</v>
      </c>
      <c r="H364" s="3">
        <f t="shared" si="126"/>
        <v>186</v>
      </c>
      <c r="I364" s="3">
        <f t="shared" si="127"/>
        <v>186</v>
      </c>
      <c r="J364" s="3">
        <f t="shared" si="128"/>
        <v>186</v>
      </c>
    </row>
    <row r="365" spans="1:10" x14ac:dyDescent="0.25">
      <c r="A365" s="1">
        <f t="shared" si="129"/>
        <v>41635</v>
      </c>
      <c r="B365" s="2" t="str">
        <f t="shared" si="130"/>
        <v>Holiday</v>
      </c>
      <c r="C365" s="4">
        <f t="shared" si="131"/>
        <v>186</v>
      </c>
      <c r="D365" s="4">
        <f t="shared" si="123"/>
        <v>165.76499999999999</v>
      </c>
      <c r="E365" s="2"/>
      <c r="F365" s="3">
        <f t="shared" si="124"/>
        <v>186</v>
      </c>
      <c r="G365" s="3">
        <f t="shared" si="125"/>
        <v>186</v>
      </c>
      <c r="H365" s="3">
        <f t="shared" si="126"/>
        <v>186</v>
      </c>
      <c r="I365" s="3">
        <f t="shared" si="127"/>
        <v>186</v>
      </c>
      <c r="J365" s="3">
        <f t="shared" si="128"/>
        <v>173.40714285714284</v>
      </c>
    </row>
    <row r="366" spans="1:10" x14ac:dyDescent="0.25">
      <c r="A366" s="1">
        <f t="shared" si="129"/>
        <v>41636</v>
      </c>
      <c r="B366" s="2" t="str">
        <f t="shared" si="130"/>
        <v>Holiday</v>
      </c>
      <c r="C366" s="4">
        <f t="shared" si="131"/>
        <v>186</v>
      </c>
      <c r="D366" s="4">
        <f t="shared" si="123"/>
        <v>156.54874999999998</v>
      </c>
      <c r="E366" s="2"/>
      <c r="F366" s="3">
        <f t="shared" si="124"/>
        <v>186</v>
      </c>
      <c r="G366" s="3">
        <f t="shared" si="125"/>
        <v>186</v>
      </c>
      <c r="H366" s="3">
        <f t="shared" si="126"/>
        <v>186</v>
      </c>
      <c r="I366" s="3">
        <f t="shared" si="127"/>
        <v>171.30833333333331</v>
      </c>
      <c r="J366" s="3">
        <f t="shared" si="128"/>
        <v>162.87428571428569</v>
      </c>
    </row>
    <row r="367" spans="1:10" x14ac:dyDescent="0.25">
      <c r="A367" s="1">
        <f t="shared" si="129"/>
        <v>41637</v>
      </c>
      <c r="B367" s="2" t="str">
        <f t="shared" si="130"/>
        <v>Holiday</v>
      </c>
      <c r="C367" s="4">
        <f t="shared" si="131"/>
        <v>186</v>
      </c>
      <c r="D367" s="4">
        <f t="shared" si="123"/>
        <v>147.33250000000001</v>
      </c>
      <c r="E367" s="2"/>
      <c r="F367" s="3">
        <f t="shared" si="124"/>
        <v>186</v>
      </c>
      <c r="G367" s="3">
        <f t="shared" si="125"/>
        <v>186</v>
      </c>
      <c r="H367" s="3">
        <f t="shared" si="126"/>
        <v>168.37</v>
      </c>
      <c r="I367" s="3">
        <f t="shared" si="127"/>
        <v>159.02000000000001</v>
      </c>
      <c r="J367" s="3">
        <f t="shared" si="128"/>
        <v>152.34142857142859</v>
      </c>
    </row>
    <row r="368" spans="1:10" x14ac:dyDescent="0.25">
      <c r="A368" s="1">
        <f t="shared" si="129"/>
        <v>41638</v>
      </c>
      <c r="B368" s="2" t="str">
        <f t="shared" si="130"/>
        <v>Holiday</v>
      </c>
      <c r="C368" s="4">
        <f t="shared" si="131"/>
        <v>186</v>
      </c>
      <c r="D368" s="4">
        <f t="shared" si="123"/>
        <v>136.31375</v>
      </c>
      <c r="E368" s="2"/>
      <c r="F368" s="3">
        <f t="shared" si="124"/>
        <v>186</v>
      </c>
      <c r="G368" s="3">
        <f t="shared" si="125"/>
        <v>163.96250000000001</v>
      </c>
      <c r="H368" s="3">
        <f t="shared" si="126"/>
        <v>153.624</v>
      </c>
      <c r="I368" s="3">
        <f t="shared" si="127"/>
        <v>146.73166666666665</v>
      </c>
      <c r="J368" s="3">
        <f t="shared" si="128"/>
        <v>141.80857142857141</v>
      </c>
    </row>
    <row r="369" spans="1:10" x14ac:dyDescent="0.25">
      <c r="A369" s="1">
        <f t="shared" si="129"/>
        <v>41639</v>
      </c>
      <c r="B369" s="2" t="str">
        <f t="shared" si="130"/>
        <v>Holiday</v>
      </c>
      <c r="C369" s="4">
        <f t="shared" si="131"/>
        <v>186</v>
      </c>
      <c r="D369" s="4">
        <f t="shared" si="123"/>
        <v>125.295</v>
      </c>
      <c r="E369" s="2"/>
      <c r="F369" s="3">
        <f t="shared" si="124"/>
        <v>156.61666666666667</v>
      </c>
      <c r="G369" s="3">
        <f t="shared" si="125"/>
        <v>145.53</v>
      </c>
      <c r="H369" s="3">
        <f t="shared" si="126"/>
        <v>138.87799999999999</v>
      </c>
      <c r="I369" s="3">
        <f t="shared" si="127"/>
        <v>134.44333333333333</v>
      </c>
      <c r="J369" s="3">
        <f t="shared" si="128"/>
        <v>129.21571428571428</v>
      </c>
    </row>
    <row r="370" spans="1:10" x14ac:dyDescent="0.25">
      <c r="A370" s="1">
        <f t="shared" si="129"/>
        <v>41640</v>
      </c>
      <c r="B370" s="2" t="s">
        <v>34</v>
      </c>
      <c r="C370" s="2">
        <f>+C369</f>
        <v>186</v>
      </c>
      <c r="D370" s="2"/>
      <c r="E370" s="2"/>
    </row>
    <row r="371" spans="1:10" x14ac:dyDescent="0.25">
      <c r="A371" s="1">
        <f t="shared" si="129"/>
        <v>41641</v>
      </c>
      <c r="B371" s="2" t="s">
        <v>23</v>
      </c>
      <c r="C371" s="2">
        <f t="shared" ref="C371:C376" si="134">+C6*1.03</f>
        <v>97.850000000000009</v>
      </c>
      <c r="D371" s="2"/>
      <c r="E371" s="2"/>
    </row>
    <row r="372" spans="1:10" x14ac:dyDescent="0.25">
      <c r="A372" s="1">
        <f t="shared" si="129"/>
        <v>41642</v>
      </c>
      <c r="B372" s="2" t="s">
        <v>23</v>
      </c>
      <c r="C372" s="2">
        <f>+C8*1.03</f>
        <v>112.27</v>
      </c>
      <c r="D372" s="2"/>
      <c r="E372" s="2"/>
    </row>
    <row r="373" spans="1:10" x14ac:dyDescent="0.25">
      <c r="A373" s="1">
        <f t="shared" si="129"/>
        <v>41643</v>
      </c>
      <c r="B373" s="2" t="s">
        <v>23</v>
      </c>
      <c r="C373" s="2">
        <f>+C9*1.03</f>
        <v>112.27</v>
      </c>
      <c r="D373" s="2"/>
      <c r="E373" s="2"/>
    </row>
    <row r="374" spans="1:10" x14ac:dyDescent="0.25">
      <c r="A374" s="1">
        <f t="shared" si="129"/>
        <v>41644</v>
      </c>
      <c r="B374" s="2" t="s">
        <v>23</v>
      </c>
      <c r="C374" s="2">
        <f t="shared" si="134"/>
        <v>112.27</v>
      </c>
      <c r="D374" s="2"/>
      <c r="E374" s="2"/>
    </row>
    <row r="375" spans="1:10" x14ac:dyDescent="0.25">
      <c r="A375" s="1">
        <f t="shared" si="129"/>
        <v>41645</v>
      </c>
      <c r="B375" s="2" t="s">
        <v>23</v>
      </c>
      <c r="C375" s="2">
        <f t="shared" si="134"/>
        <v>97.850000000000009</v>
      </c>
      <c r="D375" s="2"/>
      <c r="E375" s="2"/>
    </row>
    <row r="376" spans="1:10" x14ac:dyDescent="0.25">
      <c r="A376" s="1">
        <f t="shared" si="129"/>
        <v>41646</v>
      </c>
      <c r="B376" s="2" t="s">
        <v>23</v>
      </c>
      <c r="C376" s="2">
        <f t="shared" si="134"/>
        <v>97.850000000000009</v>
      </c>
      <c r="D376" s="2"/>
      <c r="E376" s="2"/>
    </row>
    <row r="377" spans="1:10" x14ac:dyDescent="0.25">
      <c r="A377" s="1"/>
      <c r="B377" s="2"/>
      <c r="C377" s="2"/>
      <c r="D377" s="2"/>
      <c r="E377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NCI</dc:creator>
  <cp:lastModifiedBy>NCI</cp:lastModifiedBy>
  <dcterms:created xsi:type="dcterms:W3CDTF">2012-07-24T11:41:33Z</dcterms:created>
  <dcterms:modified xsi:type="dcterms:W3CDTF">2012-07-25T20:58:22Z</dcterms:modified>
</cp:coreProperties>
</file>